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3256" windowHeight="1086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3" r:id="rId15"/>
    <sheet name="6-3" sheetId="22" r:id="rId16"/>
    <sheet name="6-4" sheetId="24" r:id="rId17"/>
    <sheet name="6-5" sheetId="21" r:id="rId18"/>
    <sheet name="7"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'1-2'!$B$1:$K$33</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25725"/>
</workbook>
</file>

<file path=xl/calcChain.xml><?xml version="1.0" encoding="utf-8"?>
<calcChain xmlns="http://schemas.openxmlformats.org/spreadsheetml/2006/main">
  <c r="F7" i="8"/>
  <c r="H7"/>
  <c r="H13"/>
  <c r="G8"/>
  <c r="G7" s="1"/>
  <c r="H22"/>
  <c r="G24"/>
  <c r="H24"/>
  <c r="G27"/>
  <c r="F27"/>
  <c r="F24"/>
  <c r="F22"/>
  <c r="F13"/>
  <c r="F8"/>
  <c r="G6" i="9"/>
  <c r="F8" i="6"/>
  <c r="F9"/>
  <c r="F10"/>
  <c r="F11"/>
  <c r="F12"/>
  <c r="F13"/>
  <c r="F14"/>
  <c r="F15"/>
  <c r="F16"/>
  <c r="F17"/>
  <c r="F18"/>
  <c r="F19"/>
  <c r="F20"/>
  <c r="F21"/>
  <c r="F22"/>
  <c r="F23"/>
  <c r="F24"/>
  <c r="F25"/>
  <c r="F26"/>
  <c r="F27"/>
  <c r="F28"/>
  <c r="F29"/>
  <c r="F30"/>
  <c r="F31"/>
  <c r="F32"/>
  <c r="F33"/>
  <c r="F34"/>
  <c r="F35"/>
  <c r="F36"/>
  <c r="F37"/>
  <c r="F38"/>
  <c r="F39"/>
  <c r="F40"/>
  <c r="F41"/>
  <c r="F42"/>
  <c r="F43"/>
  <c r="F44"/>
  <c r="G8"/>
  <c r="G9"/>
  <c r="G10"/>
  <c r="G11"/>
  <c r="G12"/>
  <c r="G13"/>
  <c r="G14"/>
  <c r="G15"/>
  <c r="G16"/>
  <c r="G17"/>
  <c r="G18"/>
  <c r="G19"/>
  <c r="G20"/>
  <c r="G21"/>
  <c r="G22"/>
  <c r="G23"/>
  <c r="G24"/>
  <c r="G25"/>
  <c r="G26"/>
  <c r="G27"/>
  <c r="G28"/>
  <c r="G29"/>
  <c r="G30"/>
  <c r="G31"/>
  <c r="G32"/>
  <c r="G33"/>
  <c r="G34"/>
  <c r="G35"/>
  <c r="G36"/>
  <c r="G37"/>
  <c r="G38"/>
  <c r="G39"/>
  <c r="G40"/>
  <c r="G41"/>
  <c r="G42"/>
  <c r="G43"/>
  <c r="G44"/>
  <c r="F7"/>
  <c r="G7"/>
  <c r="H8"/>
  <c r="H9"/>
  <c r="H10"/>
  <c r="H11"/>
  <c r="H12"/>
  <c r="H13"/>
  <c r="H14"/>
  <c r="H15"/>
  <c r="H16"/>
  <c r="H17"/>
  <c r="H18"/>
  <c r="H19"/>
  <c r="H20"/>
  <c r="H21"/>
  <c r="H22"/>
  <c r="H23"/>
  <c r="H24"/>
  <c r="H25"/>
  <c r="H26"/>
  <c r="H27"/>
  <c r="H28"/>
  <c r="H29"/>
  <c r="H30"/>
  <c r="H31"/>
  <c r="H32"/>
  <c r="H33"/>
  <c r="H34"/>
  <c r="H35"/>
  <c r="H36"/>
  <c r="H37"/>
  <c r="H38"/>
  <c r="H39"/>
  <c r="H40"/>
  <c r="H41"/>
  <c r="H42"/>
  <c r="H43"/>
  <c r="H44"/>
  <c r="H7"/>
  <c r="J7"/>
  <c r="I7"/>
  <c r="J19"/>
  <c r="H7" i="4"/>
  <c r="I7"/>
  <c r="G7"/>
</calcChain>
</file>

<file path=xl/sharedStrings.xml><?xml version="1.0" encoding="utf-8"?>
<sst xmlns="http://schemas.openxmlformats.org/spreadsheetml/2006/main" count="965" uniqueCount="494">
  <si>
    <t>单位名称</t>
  </si>
  <si>
    <t>2024年单位预算</t>
  </si>
  <si>
    <t xml:space="preserve">
表1</t>
  </si>
  <si>
    <t xml:space="preserve"> </t>
  </si>
  <si>
    <t>单位收支总表</t>
  </si>
  <si>
    <t>金额单位：元</t>
  </si>
  <si>
    <t>收    入</t>
  </si>
  <si>
    <t>支    出</t>
  </si>
  <si>
    <t>项    目</t>
  </si>
  <si>
    <t>预算数</t>
  </si>
  <si>
    <t>一、一般公共预算拨款收入</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</si>
  <si>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</si>
  <si>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</si>
  <si>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</si>
  <si>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</si>
  <si>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</si>
  <si>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</si>
  <si>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</si>
  <si>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</si>
  <si>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</si>
  <si>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</si>
  <si>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</si>
  <si>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</si>
  <si>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</si>
  <si>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</si>
  <si>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</si>
  <si>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</si>
  <si>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</si>
  <si>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</si>
  <si>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</si>
  <si>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</si>
  <si>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</si>
  <si>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</si>
  <si>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</si>
  <si>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</si>
  <si>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</si>
  <si>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</si>
  <si>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</si>
  <si>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</si>
  <si>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</si>
  <si>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</si>
  <si>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</si>
  <si>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</si>
  <si>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</si>
  <si>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</si>
  <si>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</si>
  <si>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</si>
  <si>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</si>
  <si>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</si>
  <si>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</si>
  <si>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</si>
  <si>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</si>
  <si>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</si>
  <si>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</si>
  <si>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</si>
  <si>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</si>
  <si>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</si>
  <si>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</si>
  <si>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</si>
  <si>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</si>
  <si>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</si>
  <si>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</si>
  <si>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</si>
  <si>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</si>
  <si>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</si>
  <si>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</si>
  <si>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</si>
  <si>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</si>
  <si>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</si>
  <si>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</si>
  <si>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</si>
  <si>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</si>
  <si>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单位编码</t>
  </si>
  <si>
    <t>表1-2</t>
  </si>
  <si>
    <t>单位支出总表</t>
  </si>
  <si>
    <t>基本支出</t>
  </si>
  <si>
    <t>项目支出</t>
  </si>
  <si>
    <t>上缴上级支出</t>
  </si>
  <si>
    <t>对附属单位补助支出</t>
  </si>
  <si>
    <t>科目编码</t>
  </si>
  <si>
    <t>类</t>
  </si>
  <si>
    <t>款</t>
  </si>
  <si>
    <t>项</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</si>
  <si>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</si>
  <si>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</si>
  <si>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</si>
  <si>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</si>
  <si>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</si>
  <si>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</si>
  <si>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</si>
  <si>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</si>
  <si>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</si>
  <si>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</si>
  <si>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</si>
  <si>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</si>
  <si>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</si>
  <si>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</si>
  <si>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</si>
  <si>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</si>
  <si>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</si>
  <si>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</si>
  <si>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</si>
  <si>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</si>
  <si>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</si>
  <si>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</si>
  <si>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</si>
  <si>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</si>
  <si>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</si>
  <si>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</si>
  <si>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</si>
  <si>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</si>
  <si>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</si>
  <si>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</si>
  <si>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</si>
  <si>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</si>
  <si>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</si>
  <si>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</si>
  <si>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</si>
  <si>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</si>
  <si>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</si>
  <si>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</si>
  <si>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</si>
  <si>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</si>
  <si>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</si>
  <si>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</si>
  <si>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</si>
  <si>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</si>
  <si>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</si>
  <si>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</si>
  <si>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</si>
  <si>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</si>
  <si>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</si>
  <si>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</si>
  <si>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</si>
  <si>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</si>
  <si>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</si>
  <si>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</si>
  <si>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</si>
  <si>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</si>
  <si>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</si>
  <si>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</si>
  <si>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</si>
  <si>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</si>
  <si>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</si>
  <si>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</si>
  <si>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</si>
  <si>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</si>
  <si>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</si>
  <si>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</si>
  <si>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</si>
  <si>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</si>
  <si>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</si>
  <si>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</si>
  <si>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</si>
  <si>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</si>
  <si>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</si>
  <si>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</si>
  <si>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</si>
  <si>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</si>
  <si>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</si>
  <si>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</si>
  <si>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</si>
  <si>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t>表6-1</t>
  </si>
  <si>
    <t>单位预算项目绩效目标表</t>
  </si>
  <si>
    <t>(2024年度)</t>
  </si>
  <si>
    <t>项目名称</t>
  </si>
  <si>
    <t>单位（单位）</t>
  </si>
  <si>
    <t>项目资金
（万元）</t>
  </si>
  <si>
    <t>年度资金总额</t>
  </si>
  <si>
    <t>财政拨款</t>
  </si>
  <si>
    <t>其他资金</t>
  </si>
  <si>
    <t>总体目标</t>
  </si>
  <si>
    <t>绩效指标</t>
  </si>
  <si>
    <t>一级指标</t>
  </si>
  <si>
    <t>二级指标</t>
  </si>
  <si>
    <t>三级指标</t>
  </si>
  <si>
    <t>指标值（包含数字及文字描述）</t>
  </si>
  <si>
    <t>项目完成</t>
  </si>
  <si>
    <t>数量指标</t>
  </si>
  <si>
    <t>质量指标</t>
  </si>
  <si>
    <t>时效指标</t>
  </si>
  <si>
    <t>成本指标</t>
  </si>
  <si>
    <t>项目效益</t>
  </si>
  <si>
    <t>社会效益指标</t>
  </si>
  <si>
    <t>经济效益指标</t>
  </si>
  <si>
    <t>生态效益指标</t>
  </si>
  <si>
    <t>可持续影响指标</t>
  </si>
  <si>
    <t>满意度指标</t>
  </si>
  <si>
    <t>服务对象满意度指标</t>
  </si>
  <si>
    <t>表7</t>
  </si>
  <si>
    <t>单位整体支出绩效目标表</t>
  </si>
  <si>
    <r>
      <rPr>
        <sz val="12"/>
        <rFont val="宋体"/>
        <family val="3"/>
        <charset val="134"/>
      </rPr>
      <t>（</t>
    </r>
    <r>
      <rPr>
        <sz val="12"/>
        <rFont val="Times New Roman"/>
        <family val="1"/>
      </rPr>
      <t>2024</t>
    </r>
    <r>
      <rPr>
        <sz val="12"/>
        <rFont val="宋体"/>
        <family val="3"/>
        <charset val="134"/>
      </rPr>
      <t>年度）</t>
    </r>
  </si>
  <si>
    <t>年度主要任务</t>
  </si>
  <si>
    <t>任务名称</t>
  </si>
  <si>
    <t>主要内容</t>
  </si>
  <si>
    <t>年度单位整体支出预算</t>
  </si>
  <si>
    <t>资金总额</t>
  </si>
  <si>
    <t>年度总体目标</t>
  </si>
  <si>
    <t>年度绩效指标</t>
  </si>
  <si>
    <t>指标值
（包含数字及文字描述）</t>
  </si>
  <si>
    <t>产出指标</t>
  </si>
  <si>
    <t>效益指标</t>
  </si>
  <si>
    <t>四川省攀枝花市应急管理局</t>
    <phoneticPr fontId="34" type="noConversion"/>
  </si>
  <si>
    <t>单位：四川省攀枝花市应急管理局</t>
    <phoneticPr fontId="34" type="noConversion"/>
  </si>
  <si>
    <t>攀枝花市应急管理局</t>
    <phoneticPr fontId="34" type="noConversion"/>
  </si>
  <si>
    <t>单位：四川省攀枝花市应急管理局</t>
    <phoneticPr fontId="34" type="noConversion"/>
  </si>
  <si>
    <t>05</t>
  </si>
  <si>
    <t>05</t>
    <phoneticPr fontId="34" type="noConversion"/>
  </si>
  <si>
    <t>一般公共服务支出</t>
    <phoneticPr fontId="34" type="noConversion"/>
  </si>
  <si>
    <t>纪检监察事务</t>
    <phoneticPr fontId="34" type="noConversion"/>
  </si>
  <si>
    <t>派驻派出机构</t>
    <phoneticPr fontId="34" type="noConversion"/>
  </si>
  <si>
    <r>
      <t>0</t>
    </r>
    <r>
      <rPr>
        <b/>
        <sz val="11"/>
        <rFont val="宋体"/>
        <family val="3"/>
        <charset val="134"/>
      </rPr>
      <t>1</t>
    </r>
    <phoneticPr fontId="34" type="noConversion"/>
  </si>
  <si>
    <r>
      <t>0</t>
    </r>
    <r>
      <rPr>
        <b/>
        <sz val="11"/>
        <rFont val="宋体"/>
        <family val="3"/>
        <charset val="134"/>
      </rPr>
      <t>2</t>
    </r>
    <phoneticPr fontId="34" type="noConversion"/>
  </si>
  <si>
    <r>
      <t>0</t>
    </r>
    <r>
      <rPr>
        <b/>
        <sz val="11"/>
        <rFont val="宋体"/>
        <family val="3"/>
        <charset val="134"/>
      </rPr>
      <t>5</t>
    </r>
    <phoneticPr fontId="34" type="noConversion"/>
  </si>
  <si>
    <t>社会保障和就业支出</t>
    <phoneticPr fontId="34" type="noConversion"/>
  </si>
  <si>
    <t>行政事业单位养老支出</t>
    <phoneticPr fontId="34" type="noConversion"/>
  </si>
  <si>
    <t>行政单位离退休</t>
    <phoneticPr fontId="34" type="noConversion"/>
  </si>
  <si>
    <t>事业单位离退休</t>
    <phoneticPr fontId="34" type="noConversion"/>
  </si>
  <si>
    <t>机关事业单位基本养老保险缴费支出</t>
    <phoneticPr fontId="34" type="noConversion"/>
  </si>
  <si>
    <r>
      <t>1</t>
    </r>
    <r>
      <rPr>
        <b/>
        <sz val="11"/>
        <rFont val="宋体"/>
        <family val="3"/>
        <charset val="134"/>
      </rPr>
      <t>1</t>
    </r>
    <phoneticPr fontId="34" type="noConversion"/>
  </si>
  <si>
    <t>02</t>
  </si>
  <si>
    <t>02</t>
    <phoneticPr fontId="34" type="noConversion"/>
  </si>
  <si>
    <t>03</t>
  </si>
  <si>
    <t>03</t>
    <phoneticPr fontId="34" type="noConversion"/>
  </si>
  <si>
    <t>99</t>
  </si>
  <si>
    <t>99</t>
    <phoneticPr fontId="34" type="noConversion"/>
  </si>
  <si>
    <t>卫生健康支出</t>
    <phoneticPr fontId="34" type="noConversion"/>
  </si>
  <si>
    <t>行政事业单位医疗</t>
    <phoneticPr fontId="34" type="noConversion"/>
  </si>
  <si>
    <t>行政单位医疗</t>
    <phoneticPr fontId="34" type="noConversion"/>
  </si>
  <si>
    <t>事业单位医疗</t>
    <phoneticPr fontId="34" type="noConversion"/>
  </si>
  <si>
    <t>公务员医疗补助</t>
    <phoneticPr fontId="34" type="noConversion"/>
  </si>
  <si>
    <t>其他行政事业单位医疗支出</t>
    <phoneticPr fontId="34" type="noConversion"/>
  </si>
  <si>
    <t>01</t>
  </si>
  <si>
    <t>01</t>
    <phoneticPr fontId="34" type="noConversion"/>
  </si>
  <si>
    <t>住房保障支出</t>
    <phoneticPr fontId="34" type="noConversion"/>
  </si>
  <si>
    <t>住房改革支出</t>
    <phoneticPr fontId="34" type="noConversion"/>
  </si>
  <si>
    <t>住房公积金</t>
    <phoneticPr fontId="34" type="noConversion"/>
  </si>
  <si>
    <t>01</t>
    <phoneticPr fontId="34" type="noConversion"/>
  </si>
  <si>
    <t>06</t>
  </si>
  <si>
    <t>06</t>
    <phoneticPr fontId="34" type="noConversion"/>
  </si>
  <si>
    <t>50</t>
    <phoneticPr fontId="34" type="noConversion"/>
  </si>
  <si>
    <t>04</t>
    <phoneticPr fontId="34" type="noConversion"/>
  </si>
  <si>
    <t>灾害防治及应急管理支出</t>
    <phoneticPr fontId="34" type="noConversion"/>
  </si>
  <si>
    <t>应急管理事务</t>
    <phoneticPr fontId="34" type="noConversion"/>
  </si>
  <si>
    <t>行政运行</t>
    <phoneticPr fontId="34" type="noConversion"/>
  </si>
  <si>
    <t>安全监管</t>
    <phoneticPr fontId="34" type="noConversion"/>
  </si>
  <si>
    <t>事业运行</t>
    <phoneticPr fontId="34" type="noConversion"/>
  </si>
  <si>
    <t>其他应急管理支出</t>
    <phoneticPr fontId="34" type="noConversion"/>
  </si>
  <si>
    <t>地震事务</t>
    <phoneticPr fontId="34" type="noConversion"/>
  </si>
  <si>
    <t>地震监测</t>
    <phoneticPr fontId="34" type="noConversion"/>
  </si>
  <si>
    <t>地震预测预报</t>
    <phoneticPr fontId="34" type="noConversion"/>
  </si>
  <si>
    <t>工资福利支出</t>
  </si>
  <si>
    <r>
      <rPr>
        <sz val="11"/>
        <color rgb="FF000000"/>
        <rFont val="Dialog.plain"/>
      </rPr>
      <t>   基本工资</t>
    </r>
  </si>
  <si>
    <r>
      <rPr>
        <sz val="11"/>
        <color rgb="FF000000"/>
        <rFont val="Dialog.plain"/>
      </rPr>
      <t>   津贴补贴</t>
    </r>
  </si>
  <si>
    <r>
      <rPr>
        <sz val="11"/>
        <color rgb="FF000000"/>
        <rFont val="Dialog.plain"/>
      </rPr>
      <t>   奖金</t>
    </r>
  </si>
  <si>
    <r>
      <rPr>
        <sz val="11"/>
        <color rgb="FF000000"/>
        <rFont val="Dialog.plain"/>
      </rPr>
      <t>   绩效工资</t>
    </r>
  </si>
  <si>
    <r>
      <rPr>
        <sz val="11"/>
        <color rgb="FF000000"/>
        <rFont val="Dialog.plain"/>
      </rPr>
      <t>   机关事业单位基本养老保险缴费</t>
    </r>
  </si>
  <si>
    <r>
      <rPr>
        <sz val="11"/>
        <color rgb="FF000000"/>
        <rFont val="Dialog.plain"/>
      </rPr>
      <t>   职工基本医疗保险缴费</t>
    </r>
  </si>
  <si>
    <r>
      <rPr>
        <sz val="11"/>
        <color rgb="FF000000"/>
        <rFont val="Dialog.plain"/>
      </rPr>
      <t>   公务员医疗补助缴费</t>
    </r>
  </si>
  <si>
    <r>
      <rPr>
        <sz val="11"/>
        <color rgb="FF000000"/>
        <rFont val="Dialog.plain"/>
      </rPr>
      <t>   其他社会保障缴费</t>
    </r>
  </si>
  <si>
    <r>
      <rPr>
        <sz val="11"/>
        <color rgb="FF000000"/>
        <rFont val="Dialog.plain"/>
      </rPr>
      <t>   住房公积金</t>
    </r>
  </si>
  <si>
    <r>
      <rPr>
        <sz val="11"/>
        <color rgb="FF000000"/>
        <rFont val="Dialog.plain"/>
      </rPr>
      <t>   其他工资福利支出</t>
    </r>
  </si>
  <si>
    <r>
      <rPr>
        <sz val="11"/>
        <color rgb="FF000000"/>
        <rFont val="Dialog.plain"/>
      </rPr>
      <t>  商品和服务支出</t>
    </r>
  </si>
  <si>
    <r>
      <rPr>
        <sz val="11"/>
        <color rgb="FF000000"/>
        <rFont val="Dialog.plain"/>
      </rPr>
      <t>   办公费</t>
    </r>
  </si>
  <si>
    <r>
      <rPr>
        <sz val="11"/>
        <color rgb="FF000000"/>
        <rFont val="Dialog.plain"/>
      </rPr>
      <t>   印刷费</t>
    </r>
  </si>
  <si>
    <r>
      <rPr>
        <sz val="11"/>
        <color rgb="FF000000"/>
        <rFont val="Dialog.plain"/>
      </rPr>
      <t>   水费</t>
    </r>
  </si>
  <si>
    <r>
      <rPr>
        <sz val="11"/>
        <color rgb="FF000000"/>
        <rFont val="Dialog.plain"/>
      </rPr>
      <t>   电费</t>
    </r>
  </si>
  <si>
    <r>
      <rPr>
        <sz val="11"/>
        <color rgb="FF000000"/>
        <rFont val="Dialog.plain"/>
      </rPr>
      <t>   邮电费</t>
    </r>
  </si>
  <si>
    <r>
      <rPr>
        <sz val="11"/>
        <color rgb="FF000000"/>
        <rFont val="Dialog.plain"/>
      </rPr>
      <t>   物业管理费</t>
    </r>
  </si>
  <si>
    <r>
      <rPr>
        <sz val="11"/>
        <color rgb="FF000000"/>
        <rFont val="Dialog.plain"/>
      </rPr>
      <t>   差旅费</t>
    </r>
  </si>
  <si>
    <r>
      <rPr>
        <sz val="11"/>
        <color rgb="FF000000"/>
        <rFont val="Dialog.plain"/>
      </rPr>
      <t>   维修（护）费</t>
    </r>
  </si>
  <si>
    <r>
      <rPr>
        <sz val="11"/>
        <color rgb="FF000000"/>
        <rFont val="Dialog.plain"/>
      </rPr>
      <t>   租赁费</t>
    </r>
  </si>
  <si>
    <r>
      <rPr>
        <sz val="11"/>
        <color rgb="FF000000"/>
        <rFont val="Dialog.plain"/>
      </rPr>
      <t>   会议费</t>
    </r>
  </si>
  <si>
    <r>
      <rPr>
        <sz val="11"/>
        <color rgb="FF000000"/>
        <rFont val="Dialog.plain"/>
      </rPr>
      <t>   培训费</t>
    </r>
  </si>
  <si>
    <r>
      <rPr>
        <sz val="11"/>
        <color rgb="FF000000"/>
        <rFont val="Dialog.plain"/>
      </rPr>
      <t>   公务接待费</t>
    </r>
  </si>
  <si>
    <r>
      <rPr>
        <sz val="11"/>
        <color rgb="FF000000"/>
        <rFont val="Dialog.plain"/>
      </rPr>
      <t>   劳务费</t>
    </r>
  </si>
  <si>
    <r>
      <rPr>
        <sz val="11"/>
        <color rgb="FF000000"/>
        <rFont val="Dialog.plain"/>
      </rPr>
      <t>   委托业务费</t>
    </r>
  </si>
  <si>
    <r>
      <rPr>
        <sz val="11"/>
        <color rgb="FF000000"/>
        <rFont val="Dialog.plain"/>
      </rPr>
      <t>   工会经费</t>
    </r>
  </si>
  <si>
    <r>
      <rPr>
        <sz val="11"/>
        <color rgb="FF000000"/>
        <rFont val="Dialog.plain"/>
      </rPr>
      <t>   福利费</t>
    </r>
  </si>
  <si>
    <r>
      <rPr>
        <sz val="11"/>
        <color rgb="FF000000"/>
        <rFont val="Dialog.plain"/>
      </rPr>
      <t>   公务用车运行维护费</t>
    </r>
  </si>
  <si>
    <r>
      <rPr>
        <sz val="11"/>
        <color rgb="FF000000"/>
        <rFont val="Dialog.plain"/>
      </rPr>
      <t>   其他交通费用</t>
    </r>
  </si>
  <si>
    <r>
      <rPr>
        <sz val="11"/>
        <color rgb="FF000000"/>
        <rFont val="Dialog.plain"/>
      </rPr>
      <t>   其他商品和服务支出</t>
    </r>
  </si>
  <si>
    <r>
      <rPr>
        <sz val="11"/>
        <color rgb="FF000000"/>
        <rFont val="Dialog.plain"/>
      </rPr>
      <t>  对个人和家庭的补助</t>
    </r>
  </si>
  <si>
    <r>
      <rPr>
        <sz val="11"/>
        <color rgb="FF000000"/>
        <rFont val="Dialog.plain"/>
      </rPr>
      <t>   生活补助</t>
    </r>
  </si>
  <si>
    <r>
      <rPr>
        <sz val="11"/>
        <color rgb="FF000000"/>
        <rFont val="Dialog.plain"/>
      </rPr>
      <t>   医疗费补助</t>
    </r>
  </si>
  <si>
    <r>
      <rPr>
        <sz val="11"/>
        <color rgb="FF000000"/>
        <rFont val="Dialog.plain"/>
      </rPr>
      <t>   奖励金</t>
    </r>
  </si>
  <si>
    <r>
      <rPr>
        <sz val="11"/>
        <color rgb="FF000000"/>
        <rFont val="Dialog.plain"/>
      </rPr>
      <t>  资本性支出</t>
    </r>
  </si>
  <si>
    <r>
      <rPr>
        <sz val="11"/>
        <color rgb="FF000000"/>
        <rFont val="Dialog.plain"/>
      </rPr>
      <t>   办公设备购置</t>
    </r>
  </si>
  <si>
    <t>09</t>
  </si>
  <si>
    <t>07</t>
  </si>
  <si>
    <t>301</t>
  </si>
  <si>
    <t>08</t>
  </si>
  <si>
    <t>10</t>
  </si>
  <si>
    <t>11</t>
  </si>
  <si>
    <t>12</t>
  </si>
  <si>
    <t>13</t>
  </si>
  <si>
    <t>302</t>
  </si>
  <si>
    <t>14</t>
  </si>
  <si>
    <t>15</t>
  </si>
  <si>
    <t>16</t>
  </si>
  <si>
    <t>17</t>
  </si>
  <si>
    <t>26</t>
  </si>
  <si>
    <t>27</t>
  </si>
  <si>
    <t>28</t>
  </si>
  <si>
    <t>29</t>
  </si>
  <si>
    <t>31</t>
  </si>
  <si>
    <t>39</t>
  </si>
  <si>
    <t>05</t>
    <phoneticPr fontId="34" type="noConversion"/>
  </si>
  <si>
    <t>07</t>
    <phoneticPr fontId="34" type="noConversion"/>
  </si>
  <si>
    <t>09</t>
    <phoneticPr fontId="34" type="noConversion"/>
  </si>
  <si>
    <t>02</t>
    <phoneticPr fontId="34" type="noConversion"/>
  </si>
  <si>
    <t>此表无数据</t>
    <phoneticPr fontId="34" type="noConversion"/>
  </si>
  <si>
    <r>
      <t>0</t>
    </r>
    <r>
      <rPr>
        <b/>
        <sz val="11"/>
        <rFont val="宋体"/>
        <family val="3"/>
        <charset val="134"/>
      </rPr>
      <t>6</t>
    </r>
    <phoneticPr fontId="34" type="noConversion"/>
  </si>
  <si>
    <r>
      <t>9</t>
    </r>
    <r>
      <rPr>
        <b/>
        <sz val="11"/>
        <rFont val="宋体"/>
        <family val="3"/>
        <charset val="134"/>
      </rPr>
      <t>9</t>
    </r>
    <phoneticPr fontId="34" type="noConversion"/>
  </si>
  <si>
    <r>
      <t>0</t>
    </r>
    <r>
      <rPr>
        <b/>
        <sz val="11"/>
        <rFont val="宋体"/>
        <family val="3"/>
        <charset val="134"/>
      </rPr>
      <t>4</t>
    </r>
    <phoneticPr fontId="34" type="noConversion"/>
  </si>
  <si>
    <t>工资奖金津补贴</t>
    <phoneticPr fontId="34" type="noConversion"/>
  </si>
  <si>
    <r>
      <t>0</t>
    </r>
    <r>
      <rPr>
        <sz val="11"/>
        <color rgb="FF000000"/>
        <rFont val="宋体"/>
        <family val="3"/>
        <charset val="134"/>
      </rPr>
      <t>2</t>
    </r>
    <phoneticPr fontId="34" type="noConversion"/>
  </si>
  <si>
    <t>社会保障缴费</t>
    <phoneticPr fontId="34" type="noConversion"/>
  </si>
  <si>
    <r>
      <t>0</t>
    </r>
    <r>
      <rPr>
        <sz val="11"/>
        <color rgb="FF000000"/>
        <rFont val="宋体"/>
        <family val="3"/>
        <charset val="134"/>
      </rPr>
      <t>3</t>
    </r>
    <phoneticPr fontId="34" type="noConversion"/>
  </si>
  <si>
    <r>
      <t>9</t>
    </r>
    <r>
      <rPr>
        <sz val="11"/>
        <color rgb="FF000000"/>
        <rFont val="宋体"/>
        <family val="3"/>
        <charset val="134"/>
      </rPr>
      <t>9</t>
    </r>
    <phoneticPr fontId="34" type="noConversion"/>
  </si>
  <si>
    <t>其他工资福利支出</t>
    <phoneticPr fontId="34" type="noConversion"/>
  </si>
  <si>
    <r>
      <t>0</t>
    </r>
    <r>
      <rPr>
        <sz val="11"/>
        <color rgb="FF000000"/>
        <rFont val="宋体"/>
        <family val="3"/>
        <charset val="134"/>
      </rPr>
      <t>1</t>
    </r>
    <phoneticPr fontId="34" type="noConversion"/>
  </si>
  <si>
    <t>办公经费</t>
    <phoneticPr fontId="34" type="noConversion"/>
  </si>
  <si>
    <t>培训费</t>
    <phoneticPr fontId="34" type="noConversion"/>
  </si>
  <si>
    <t>会议费</t>
    <phoneticPr fontId="34" type="noConversion"/>
  </si>
  <si>
    <r>
      <t>0</t>
    </r>
    <r>
      <rPr>
        <sz val="11"/>
        <color rgb="FF000000"/>
        <rFont val="宋体"/>
        <family val="3"/>
        <charset val="134"/>
      </rPr>
      <t>5</t>
    </r>
    <phoneticPr fontId="34" type="noConversion"/>
  </si>
  <si>
    <t>委托业务费</t>
    <phoneticPr fontId="34" type="noConversion"/>
  </si>
  <si>
    <r>
      <t>0</t>
    </r>
    <r>
      <rPr>
        <sz val="11"/>
        <color rgb="FF000000"/>
        <rFont val="宋体"/>
        <family val="3"/>
        <charset val="134"/>
      </rPr>
      <t>6</t>
    </r>
    <phoneticPr fontId="34" type="noConversion"/>
  </si>
  <si>
    <t>公务接待费</t>
    <phoneticPr fontId="34" type="noConversion"/>
  </si>
  <si>
    <r>
      <t>0</t>
    </r>
    <r>
      <rPr>
        <sz val="11"/>
        <color rgb="FF000000"/>
        <rFont val="宋体"/>
        <family val="3"/>
        <charset val="134"/>
      </rPr>
      <t>8</t>
    </r>
    <phoneticPr fontId="34" type="noConversion"/>
  </si>
  <si>
    <t>公务用车运行维护费</t>
    <phoneticPr fontId="34" type="noConversion"/>
  </si>
  <si>
    <r>
      <t>0</t>
    </r>
    <r>
      <rPr>
        <sz val="11"/>
        <color rgb="FF000000"/>
        <rFont val="宋体"/>
        <family val="3"/>
        <charset val="134"/>
      </rPr>
      <t>9</t>
    </r>
    <phoneticPr fontId="34" type="noConversion"/>
  </si>
  <si>
    <t>维修（护）费</t>
    <phoneticPr fontId="34" type="noConversion"/>
  </si>
  <si>
    <t>其他商品和服务支出</t>
    <phoneticPr fontId="34" type="noConversion"/>
  </si>
  <si>
    <t>设备购置</t>
    <phoneticPr fontId="34" type="noConversion"/>
  </si>
  <si>
    <t>工资福利支出</t>
    <phoneticPr fontId="34" type="noConversion"/>
  </si>
  <si>
    <t>商品和服务支出</t>
    <phoneticPr fontId="34" type="noConversion"/>
  </si>
  <si>
    <t>社会福利和救助</t>
    <phoneticPr fontId="34" type="noConversion"/>
  </si>
  <si>
    <t>机关工资福利支出</t>
    <phoneticPr fontId="34" type="noConversion"/>
  </si>
  <si>
    <t>机关商品和服务支出</t>
    <phoneticPr fontId="34" type="noConversion"/>
  </si>
  <si>
    <t>机关资本性支出</t>
    <phoneticPr fontId="34" type="noConversion"/>
  </si>
  <si>
    <t>对事业单位经常性补助</t>
    <phoneticPr fontId="34" type="noConversion"/>
  </si>
  <si>
    <t>对个人和家庭的补助</t>
    <phoneticPr fontId="34" type="noConversion"/>
  </si>
  <si>
    <t>地震事务专项支出</t>
    <phoneticPr fontId="34" type="noConversion"/>
  </si>
  <si>
    <t>攀枝花市应急管理局</t>
    <phoneticPr fontId="34" type="noConversion"/>
  </si>
  <si>
    <t>全市地震台站、地震宏观点、防震减灾科普教育基地、地震紧急信息服务平台等正常运行，全市防震减灾能力逐步提升。</t>
    <phoneticPr fontId="34" type="noConversion"/>
  </si>
  <si>
    <t>运行维护地震台站</t>
  </si>
  <si>
    <t>运行维护地震宏观观测网</t>
  </si>
  <si>
    <t>防震减灾科普教育基地</t>
  </si>
  <si>
    <t>地震预警与烈度速报台（点）55个，强震台15个，测震台5个，马兰山、地龙井、乌龟井有人值守地震台3个</t>
  </si>
  <si>
    <t>市级骨干点12个，市级一般点11个</t>
  </si>
  <si>
    <t>1个</t>
  </si>
  <si>
    <t>正常运行率</t>
  </si>
  <si>
    <r>
      <t>9</t>
    </r>
    <r>
      <rPr>
        <sz val="10"/>
        <rFont val="宋体"/>
        <family val="3"/>
        <charset val="134"/>
      </rPr>
      <t>5%以上</t>
    </r>
  </si>
  <si>
    <t>连续运行率</t>
  </si>
  <si>
    <t>95%以上</t>
  </si>
  <si>
    <t>完成时效</t>
  </si>
  <si>
    <r>
      <t>2</t>
    </r>
    <r>
      <rPr>
        <sz val="10"/>
        <rFont val="宋体"/>
        <family val="3"/>
        <charset val="134"/>
      </rPr>
      <t>024年底前</t>
    </r>
  </si>
  <si>
    <t>日常运行经费</t>
  </si>
  <si>
    <r>
      <t>1</t>
    </r>
    <r>
      <rPr>
        <sz val="9"/>
        <rFont val="宋体"/>
        <family val="3"/>
        <charset val="134"/>
      </rPr>
      <t>5万元</t>
    </r>
  </si>
  <si>
    <t>服务民生大众</t>
  </si>
  <si>
    <t>为全市提供地震预警服务，快速产出地震要素信息</t>
  </si>
  <si>
    <t>维护社会稳定</t>
  </si>
  <si>
    <t>定期开展震情会商，出台地震预测意见，对地震灾害防御、应急物资储备等方面提供科学依据，降低灾害影响</t>
  </si>
  <si>
    <t>提升群众防灾减灾意识</t>
  </si>
  <si>
    <t>进一步提高</t>
  </si>
  <si>
    <t>报告震情信息</t>
  </si>
  <si>
    <t>在有较大的影响或破坏性地震发生后，及时报告震情信息</t>
  </si>
  <si>
    <t>群众满意度</t>
  </si>
  <si>
    <r>
      <t>9</t>
    </r>
    <r>
      <rPr>
        <sz val="10"/>
        <rFont val="宋体"/>
        <family val="3"/>
        <charset val="134"/>
      </rPr>
      <t>5%</t>
    </r>
  </si>
  <si>
    <t>监控中心运行经费</t>
    <phoneticPr fontId="34" type="noConversion"/>
  </si>
  <si>
    <t>用于监控中心正常运转，及时监测监控，预警预报，协助做好信息收集报送工作。</t>
    <phoneticPr fontId="34" type="noConversion"/>
  </si>
  <si>
    <t>每天抽查企业数量</t>
  </si>
  <si>
    <t>抽查企业视频、数据等运行情况，每天不少于5家，并向相关人员发布抽查情况</t>
  </si>
  <si>
    <t>每天发布工作动态</t>
  </si>
  <si>
    <t>每日发布应急动态，遇到突发事故，单独发送事故情况。</t>
  </si>
  <si>
    <t>工作及时处置</t>
  </si>
  <si>
    <t>做好信息的上传下达，做好协调沟通，所有预警均及时在系统中有反馈。</t>
  </si>
  <si>
    <t>做好值班值守工作</t>
  </si>
  <si>
    <t>人员按照排班表24小时轮换值班值守，做好工作记录</t>
  </si>
  <si>
    <r>
      <t>2</t>
    </r>
    <r>
      <rPr>
        <sz val="10"/>
        <rFont val="宋体"/>
        <family val="3"/>
        <charset val="134"/>
      </rPr>
      <t>024年底</t>
    </r>
  </si>
  <si>
    <t>设备运行维护费</t>
  </si>
  <si>
    <t>18万元</t>
  </si>
  <si>
    <t>电费</t>
  </si>
  <si>
    <t>10万元</t>
  </si>
  <si>
    <t>办公费</t>
  </si>
  <si>
    <t>2万元</t>
  </si>
  <si>
    <t>减少社会负面评价</t>
  </si>
  <si>
    <t>提高中心人员素质，及时通知相关人员处置事故，避免事故扩大影响。</t>
  </si>
  <si>
    <t>有效避免经济损失</t>
  </si>
  <si>
    <t>及时发现预警，通知相关人员处理，有效减少事故发生从而经济损失</t>
  </si>
  <si>
    <t>安全生产持续向好</t>
  </si>
  <si>
    <t>为安全生产的辅助决策提供数据支撑，及时接收异常数据并通知处置，避免小问题引发大事故</t>
  </si>
  <si>
    <t>预警接收人员满意度</t>
  </si>
  <si>
    <t>80%以上</t>
  </si>
  <si>
    <t>监控企业满意度</t>
  </si>
  <si>
    <t>90%以上</t>
  </si>
  <si>
    <t>考试中心运行维护费</t>
    <phoneticPr fontId="34" type="noConversion"/>
  </si>
  <si>
    <t>完善安全培训考试体系，完善全省安全生产“三岗人员”网上考试系统，实施“教考分离”。保障安全生产培训考试分中心正常运行。</t>
    <phoneticPr fontId="34" type="noConversion"/>
  </si>
  <si>
    <t>专用网络光纤</t>
  </si>
  <si>
    <t>1条</t>
  </si>
  <si>
    <t>安全生产培训理论考试机考场所</t>
  </si>
  <si>
    <t>1处</t>
  </si>
  <si>
    <t>保障正常运转率</t>
  </si>
  <si>
    <t>100%</t>
  </si>
  <si>
    <t>按时完成</t>
  </si>
  <si>
    <t>专用网络光纤费</t>
  </si>
  <si>
    <t>1.2万元</t>
  </si>
  <si>
    <t>安全生产培训理论考试机考场所费</t>
  </si>
  <si>
    <t>8.8万元</t>
  </si>
  <si>
    <t>增强安全意识，培养安全技能，预防安全事故的发生</t>
  </si>
  <si>
    <t>显著</t>
  </si>
  <si>
    <t>机考人员满意度</t>
  </si>
  <si>
    <t>攀枝花市1:1万城市活动断层探查项目</t>
    <phoneticPr fontId="34" type="noConversion"/>
  </si>
  <si>
    <t>实施攀枝花城市活断层普查计划，全面查清攀枝花市境内主要活动构造与活动断层分布情况及其活动性，建立攀枝花市活动断层信息数据库，判定未来强震可能发生的地点及其危害性，从而为全省国土综合规划利用、城乡规划建设、重大工程项目选，址、抗震设防要求管理以及抗震救灾等提供基础支撑。推动攀枝花市高质量发展建设共同富裕试验区战略。</t>
    <phoneticPr fontId="34" type="noConversion"/>
  </si>
  <si>
    <t>活断层信息管理系统及数据库</t>
  </si>
  <si>
    <t>1套</t>
  </si>
  <si>
    <t>攀枝花市活动断层探测相关图件及说明书</t>
  </si>
  <si>
    <t>30幅</t>
  </si>
  <si>
    <t>达到中国地震局、四川省地震局相关行业标准，验收合格率</t>
  </si>
  <si>
    <t>实施时间</t>
  </si>
  <si>
    <t>2024年至2026年</t>
  </si>
  <si>
    <t>本年度预算成本</t>
  </si>
  <si>
    <t>300万元</t>
  </si>
  <si>
    <t>降低地震灾害伤亡情况</t>
  </si>
  <si>
    <t>应急避难场所选址、设计、建设提供科学依据，有效减轻伤亡情况</t>
  </si>
  <si>
    <t>降低相关项目申报前期支出</t>
  </si>
  <si>
    <t>为城市整体规划，高速公路、铁路、机场等重大项目选址提供科学依据</t>
  </si>
  <si>
    <t>减少相关项目设计经费支出</t>
  </si>
  <si>
    <t>为学校、医院等人群密集场所抗震设计提供科学依据</t>
  </si>
  <si>
    <t>群众对防震减灾工作的满意度</t>
  </si>
  <si>
    <t>活断层信息相关使用单位和个人满意度</t>
  </si>
  <si>
    <t>入驻政务中心单位租金、物业费及水电费</t>
    <phoneticPr fontId="34" type="noConversion"/>
  </si>
  <si>
    <t>支付政务管理中心租金及物业管理费、水电费。</t>
    <phoneticPr fontId="34" type="noConversion"/>
  </si>
  <si>
    <t>单位进驻人数</t>
  </si>
  <si>
    <t>3人</t>
  </si>
  <si>
    <t>本单位相关工作正常开展</t>
  </si>
  <si>
    <t>得到有效保障</t>
  </si>
  <si>
    <t>物业管理及时性</t>
  </si>
  <si>
    <t>预算控制数</t>
  </si>
  <si>
    <t>1.88万元</t>
  </si>
  <si>
    <t>更好为企业服务</t>
  </si>
  <si>
    <t>明显</t>
  </si>
  <si>
    <t>明显改善办公环境</t>
  </si>
  <si>
    <t>企业满意度</t>
  </si>
  <si>
    <t>压实安全生产责任</t>
  </si>
  <si>
    <t>提升安全生产保障水平</t>
  </si>
  <si>
    <t>深化重大事故隐患专项整治工作</t>
  </si>
  <si>
    <t>维护良好安全生产秩序</t>
  </si>
  <si>
    <t>加强自然灾害应急救援管理</t>
  </si>
  <si>
    <t>深入贯彻落实国务院安委会安全生产十五条措施，健全安全生产目标管理和考核评价体系，完善安全生产绩效与履职评定、职务晋升、奖励惩处挂钩制度，严格落实“失职追责”制度，依法督促企业将安全生产责任和安全防范措施落实到最小工作单元。</t>
    <phoneticPr fontId="34" type="noConversion"/>
  </si>
  <si>
    <t>推动省级安全发展示范城市创建，提升生产安全事故应急处置能力，加强矿山、危险化学品、油气管道、隧道施工、水域救援等行业领域专业应急救援队伍建设，深入开展生产安全事故应急演练。</t>
    <phoneticPr fontId="34" type="noConversion"/>
  </si>
  <si>
    <t>推动重大事故隐患排查，从严督办、定期通报、加强暗访，严格执行“清单制+责任制+销号制”闭环管理，形成问题有清单、整改有措施、解决有反馈的工作闭环，推动专项整治落地落实。</t>
    <phoneticPr fontId="34" type="noConversion"/>
  </si>
  <si>
    <t>开展煤矿、非煤矿山、危化品、民爆、烟花爆竹、冶金工贸等高危行业和有限空间、检维修、动火、高空等高危特殊作业及人员聚集场所明查暗访和驻点督导，依法依规调查处理生产安全事故。</t>
    <phoneticPr fontId="34" type="noConversion"/>
  </si>
  <si>
    <t>完善自然灾害应急救援指挥体系和应急指挥部配套政策措施，健全自然灾害应急救援例会、会商研判、督办督查等制度和自然灾害应急救援协调联动机制，确保响应及时、指挥科学、处置有效。</t>
    <phoneticPr fontId="34" type="noConversion"/>
  </si>
  <si>
    <t>2561.8万元</t>
    <phoneticPr fontId="34" type="noConversion"/>
  </si>
  <si>
    <t>深入贯彻习近平总书记关于安全生产、应急管理等重要论述，全面落实党中央、国务院和省委、省政府决策部署，围绕“两个根本”的目标，全力抓实重点行业领域安全监管，强化应急能力提升，持续排查整治重大事故隐患，推动安全生产治理模式向事前预防转型，牢牢把稳安全生产基本盘。</t>
    <phoneticPr fontId="34" type="noConversion"/>
  </si>
  <si>
    <t>安全生产预警信息</t>
  </si>
  <si>
    <t>≥350期</t>
  </si>
  <si>
    <t>自然灾害综合风险分析</t>
  </si>
  <si>
    <r>
      <rPr>
        <sz val="10"/>
        <color indexed="8"/>
        <rFont val="宋体"/>
        <family val="3"/>
        <charset val="134"/>
      </rPr>
      <t>≥</t>
    </r>
    <r>
      <rPr>
        <sz val="10"/>
        <color theme="1"/>
        <rFont val="等线"/>
        <charset val="134"/>
      </rPr>
      <t>12次</t>
    </r>
  </si>
  <si>
    <t>安全生产、防灾减灾科普知识宣传</t>
  </si>
  <si>
    <r>
      <rPr>
        <sz val="10"/>
        <color indexed="8"/>
        <rFont val="宋体"/>
        <family val="3"/>
        <charset val="134"/>
      </rPr>
      <t>≥</t>
    </r>
    <r>
      <rPr>
        <sz val="10"/>
        <color theme="1"/>
        <rFont val="等线"/>
        <charset val="134"/>
      </rPr>
      <t>5次</t>
    </r>
  </si>
  <si>
    <t>全市安全生产巡查次数</t>
  </si>
  <si>
    <t>1次</t>
  </si>
  <si>
    <t>执法检查企业数量</t>
  </si>
  <si>
    <t>60家次</t>
  </si>
  <si>
    <t>震情会商</t>
  </si>
  <si>
    <t>≥50次</t>
  </si>
  <si>
    <t>森林草原火险预警研判结论</t>
  </si>
  <si>
    <t>≥200期</t>
  </si>
  <si>
    <t>常态化应对突发事件</t>
  </si>
  <si>
    <t>366天</t>
  </si>
  <si>
    <t>查处事故隐患复查率</t>
  </si>
  <si>
    <t>较大及以上灾害和生产安全事故反应率</t>
  </si>
  <si>
    <t>重大及以上事故</t>
  </si>
  <si>
    <t>0次</t>
  </si>
  <si>
    <t>指标完成时效</t>
  </si>
  <si>
    <t>2024年底前</t>
  </si>
  <si>
    <t>基本支出预算数</t>
  </si>
  <si>
    <t>2204.92万元</t>
  </si>
  <si>
    <t>项目支出预算数</t>
  </si>
  <si>
    <t>356.88万元</t>
  </si>
  <si>
    <t>有效降低较大生产安全事故发生起数</t>
  </si>
  <si>
    <t>≤前三年平均数</t>
  </si>
  <si>
    <t>应急管理、安全生产和综合防灾减灾管理水平</t>
  </si>
  <si>
    <t>提升</t>
  </si>
  <si>
    <t>保护森林草原资源安全</t>
  </si>
  <si>
    <t>不发生重大及以上森林草原火灾</t>
  </si>
  <si>
    <r>
      <t>2024 年 2 月 29</t>
    </r>
    <r>
      <rPr>
        <b/>
        <sz val="16"/>
        <rFont val="宋体"/>
        <family val="3"/>
        <charset val="134"/>
      </rPr>
      <t xml:space="preserve"> 日</t>
    </r>
    <phoneticPr fontId="34" type="noConversion"/>
  </si>
  <si>
    <r>
      <t>表6-</t>
    </r>
    <r>
      <rPr>
        <sz val="11"/>
        <color indexed="8"/>
        <rFont val="宋体"/>
        <family val="3"/>
        <charset val="134"/>
        <scheme val="minor"/>
      </rPr>
      <t>5</t>
    </r>
    <phoneticPr fontId="34" type="noConversion"/>
  </si>
  <si>
    <r>
      <t>表6-</t>
    </r>
    <r>
      <rPr>
        <sz val="11"/>
        <color indexed="8"/>
        <rFont val="宋体"/>
        <family val="3"/>
        <charset val="134"/>
        <scheme val="minor"/>
      </rPr>
      <t>4</t>
    </r>
    <phoneticPr fontId="34" type="noConversion"/>
  </si>
  <si>
    <r>
      <t>表6-</t>
    </r>
    <r>
      <rPr>
        <sz val="11"/>
        <color indexed="8"/>
        <rFont val="宋体"/>
        <family val="3"/>
        <charset val="134"/>
        <scheme val="minor"/>
      </rPr>
      <t>3</t>
    </r>
    <phoneticPr fontId="34" type="noConversion"/>
  </si>
  <si>
    <r>
      <t>表6-</t>
    </r>
    <r>
      <rPr>
        <sz val="11"/>
        <color indexed="8"/>
        <rFont val="宋体"/>
        <family val="3"/>
        <charset val="134"/>
        <scheme val="minor"/>
      </rPr>
      <t>2</t>
    </r>
    <phoneticPr fontId="34" type="noConversion"/>
  </si>
</sst>
</file>

<file path=xl/styles.xml><?xml version="1.0" encoding="utf-8"?>
<styleSheet xmlns="http://schemas.openxmlformats.org/spreadsheetml/2006/main">
  <numFmts count="1">
    <numFmt numFmtId="176" formatCode="yyyy&quot;年&quot;mm&quot;月&quot;dd&quot;日&quot;"/>
  </numFmts>
  <fonts count="48">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family val="1"/>
    </font>
    <font>
      <sz val="9"/>
      <name val="SimSun"/>
      <charset val="134"/>
    </font>
    <font>
      <sz val="9"/>
      <name val="simhei"/>
      <family val="3"/>
      <charset val="134"/>
    </font>
    <font>
      <b/>
      <sz val="15"/>
      <name val="宋体"/>
      <charset val="134"/>
    </font>
    <font>
      <sz val="11"/>
      <name val="宋体"/>
      <charset val="134"/>
    </font>
    <font>
      <sz val="10"/>
      <name val="宋体"/>
      <charset val="134"/>
    </font>
    <font>
      <sz val="9"/>
      <name val="Times New Roman"/>
    </font>
    <font>
      <sz val="12"/>
      <name val="宋体"/>
      <charset val="134"/>
    </font>
    <font>
      <sz val="9"/>
      <name val="宋体"/>
      <charset val="134"/>
    </font>
    <font>
      <b/>
      <sz val="9"/>
      <name val="宋体"/>
      <charset val="134"/>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sz val="9"/>
      <color rgb="FF000000"/>
      <name val="Hiragino Sans GB"/>
      <family val="1"/>
    </font>
    <font>
      <b/>
      <sz val="9"/>
      <color rgb="FF000000"/>
      <name val="Hiragino Sans GB"/>
      <family val="1"/>
    </font>
    <font>
      <b/>
      <sz val="36"/>
      <name val="黑体"/>
      <family val="3"/>
      <charset val="134"/>
    </font>
    <font>
      <sz val="11"/>
      <color rgb="FF000000"/>
      <name val="Dialog.plain"/>
      <family val="1"/>
    </font>
    <font>
      <sz val="11"/>
      <color rgb="FF000000"/>
      <name val="Dialog.bold"/>
      <family val="1"/>
    </font>
    <font>
      <sz val="11"/>
      <name val="宋体"/>
      <family val="3"/>
      <charset val="134"/>
    </font>
    <font>
      <sz val="12"/>
      <name val="宋体"/>
      <family val="3"/>
      <charset val="134"/>
    </font>
    <font>
      <sz val="11"/>
      <color indexed="8"/>
      <name val="宋体"/>
      <family val="3"/>
      <charset val="134"/>
      <scheme val="minor"/>
    </font>
    <font>
      <sz val="9"/>
      <name val="宋体"/>
      <family val="3"/>
      <charset val="134"/>
      <scheme val="minor"/>
    </font>
    <font>
      <sz val="11"/>
      <color rgb="FF000000"/>
      <name val="宋体"/>
      <family val="3"/>
      <charset val="134"/>
    </font>
    <font>
      <b/>
      <sz val="11"/>
      <color rgb="FF000000"/>
      <name val="宋体"/>
      <family val="3"/>
      <charset val="134"/>
    </font>
    <font>
      <b/>
      <sz val="11"/>
      <name val="宋体"/>
      <family val="3"/>
      <charset val="134"/>
    </font>
    <font>
      <sz val="9"/>
      <name val="宋体"/>
      <family val="3"/>
      <charset val="134"/>
    </font>
    <font>
      <sz val="11"/>
      <color indexed="8"/>
      <name val="宋体"/>
      <family val="2"/>
      <charset val="1"/>
      <scheme val="minor"/>
    </font>
    <font>
      <sz val="11"/>
      <color rgb="FF000000"/>
      <name val="Dialog.plain"/>
    </font>
    <font>
      <sz val="11"/>
      <color rgb="FF000000"/>
      <name val="宋体"/>
      <family val="3"/>
      <charset val="134"/>
      <scheme val="minor"/>
    </font>
    <font>
      <sz val="10"/>
      <name val="宋体"/>
      <family val="3"/>
      <charset val="134"/>
    </font>
    <font>
      <sz val="10"/>
      <color theme="1"/>
      <name val="宋体"/>
      <family val="3"/>
      <charset val="134"/>
      <scheme val="minor"/>
    </font>
    <font>
      <sz val="10"/>
      <color theme="1"/>
      <name val="等线"/>
      <charset val="134"/>
    </font>
    <font>
      <sz val="10"/>
      <color theme="1"/>
      <name val="宋体"/>
      <family val="3"/>
      <charset val="134"/>
    </font>
    <font>
      <sz val="10"/>
      <color indexed="8"/>
      <name val="宋体"/>
      <family val="3"/>
      <charset val="134"/>
    </font>
    <font>
      <b/>
      <sz val="16"/>
      <name val="宋体"/>
      <family val="3"/>
      <charset val="134"/>
    </font>
  </fonts>
  <fills count="3">
    <fill>
      <patternFill patternType="none"/>
    </fill>
    <fill>
      <patternFill patternType="gray125"/>
    </fill>
    <fill>
      <patternFill patternType="solid">
        <fgColor rgb="FFFFFFFF"/>
        <bgColor rgb="FFFFFFFF"/>
      </patternFill>
    </fill>
  </fills>
  <borders count="38">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8"/>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5">
    <xf numFmtId="0" fontId="0" fillId="0" borderId="0">
      <alignment vertical="center"/>
    </xf>
    <xf numFmtId="0" fontId="11" fillId="0" borderId="0"/>
    <xf numFmtId="0" fontId="33" fillId="0" borderId="0">
      <alignment vertical="center"/>
    </xf>
    <xf numFmtId="0" fontId="33" fillId="0" borderId="0">
      <alignment vertical="center"/>
    </xf>
    <xf numFmtId="0" fontId="39" fillId="0" borderId="0">
      <alignment vertical="center"/>
    </xf>
  </cellStyleXfs>
  <cellXfs count="270">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4" xfId="0" applyFont="1" applyFill="1" applyBorder="1" applyAlignment="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xf>
    <xf numFmtId="0" fontId="7" fillId="0" borderId="1" xfId="0" applyFont="1" applyFill="1" applyBorder="1" applyAlignment="1">
      <alignment vertical="center" wrapText="1"/>
    </xf>
    <xf numFmtId="0" fontId="13"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2" fillId="0" borderId="1" xfId="0" applyFont="1" applyBorder="1">
      <alignment vertical="center"/>
    </xf>
    <xf numFmtId="0" fontId="14" fillId="0" borderId="0" xfId="0" applyFont="1" applyBorder="1" applyAlignment="1">
      <alignment vertical="center" wrapText="1"/>
    </xf>
    <xf numFmtId="0" fontId="12" fillId="0" borderId="1" xfId="0" applyFont="1" applyBorder="1" applyAlignment="1">
      <alignment vertical="center" wrapText="1"/>
    </xf>
    <xf numFmtId="0" fontId="12" fillId="0" borderId="8" xfId="0" applyFont="1" applyBorder="1">
      <alignment vertical="center"/>
    </xf>
    <xf numFmtId="0" fontId="12" fillId="0" borderId="5" xfId="0" applyFont="1" applyBorder="1">
      <alignment vertical="center"/>
    </xf>
    <xf numFmtId="0" fontId="15" fillId="0" borderId="4" xfId="0" applyFont="1" applyFill="1" applyBorder="1" applyAlignment="1">
      <alignment horizontal="center" vertical="center"/>
    </xf>
    <xf numFmtId="0" fontId="12" fillId="0" borderId="5" xfId="0" applyFont="1" applyBorder="1" applyAlignment="1">
      <alignment vertical="center" wrapText="1"/>
    </xf>
    <xf numFmtId="0" fontId="13" fillId="0" borderId="5" xfId="0" applyFont="1" applyBorder="1">
      <alignment vertical="center"/>
    </xf>
    <xf numFmtId="4" fontId="15"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8" fillId="0" borderId="1" xfId="0" applyFont="1" applyBorder="1" applyAlignment="1">
      <alignment horizontal="right" vertical="center" wrapText="1"/>
    </xf>
    <xf numFmtId="0" fontId="8" fillId="0" borderId="8" xfId="0" applyFont="1" applyBorder="1" applyAlignment="1">
      <alignment horizontal="center" vertical="center"/>
    </xf>
    <xf numFmtId="0" fontId="12" fillId="0" borderId="10" xfId="0" applyFont="1" applyBorder="1">
      <alignment vertical="center"/>
    </xf>
    <xf numFmtId="0" fontId="12" fillId="0" borderId="6" xfId="0" applyFont="1" applyBorder="1">
      <alignment vertical="center"/>
    </xf>
    <xf numFmtId="0" fontId="12" fillId="0" borderId="6" xfId="0" applyFont="1" applyBorder="1" applyAlignment="1">
      <alignment vertical="center" wrapText="1"/>
    </xf>
    <xf numFmtId="0" fontId="13" fillId="0" borderId="6" xfId="0" applyFont="1" applyBorder="1" applyAlignment="1">
      <alignment vertical="center" wrapText="1"/>
    </xf>
    <xf numFmtId="0" fontId="15"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0" fillId="0" borderId="0" xfId="0" applyFont="1" applyFill="1">
      <alignment vertical="center"/>
    </xf>
    <xf numFmtId="0" fontId="12" fillId="0" borderId="1" xfId="0" applyFont="1" applyFill="1" applyBorder="1">
      <alignment vertical="center"/>
    </xf>
    <xf numFmtId="0" fontId="14" fillId="0" borderId="0" xfId="0" applyFont="1" applyFill="1" applyBorder="1" applyAlignment="1">
      <alignment vertical="center" wrapText="1"/>
    </xf>
    <xf numFmtId="0" fontId="8" fillId="0" borderId="1" xfId="0" applyFont="1" applyFill="1" applyBorder="1" applyAlignment="1">
      <alignment horizontal="right" vertical="center" wrapText="1"/>
    </xf>
    <xf numFmtId="0" fontId="12" fillId="0" borderId="5" xfId="0" applyFont="1" applyFill="1" applyBorder="1">
      <alignment vertical="center"/>
    </xf>
    <xf numFmtId="0" fontId="12" fillId="0" borderId="8" xfId="0" applyFont="1" applyFill="1" applyBorder="1">
      <alignment vertical="center"/>
    </xf>
    <xf numFmtId="0" fontId="8" fillId="0" borderId="8" xfId="0" applyFont="1" applyFill="1" applyBorder="1" applyAlignment="1">
      <alignment horizontal="center" vertical="center"/>
    </xf>
    <xf numFmtId="0" fontId="12" fillId="0" borderId="10" xfId="0" applyFont="1" applyFill="1" applyBorder="1">
      <alignment vertical="center"/>
    </xf>
    <xf numFmtId="0" fontId="12" fillId="0" borderId="5" xfId="0" applyFont="1" applyFill="1" applyBorder="1" applyAlignment="1">
      <alignment vertical="center" wrapText="1"/>
    </xf>
    <xf numFmtId="0" fontId="12" fillId="0" borderId="6" xfId="0" applyFont="1" applyFill="1" applyBorder="1">
      <alignment vertical="center"/>
    </xf>
    <xf numFmtId="0" fontId="12" fillId="0" borderId="6" xfId="0" applyFont="1" applyFill="1" applyBorder="1" applyAlignment="1">
      <alignment vertical="center" wrapText="1"/>
    </xf>
    <xf numFmtId="0" fontId="13" fillId="0" borderId="5" xfId="0" applyFont="1" applyFill="1" applyBorder="1">
      <alignment vertical="center"/>
    </xf>
    <xf numFmtId="0" fontId="13" fillId="0" borderId="6" xfId="0" applyFont="1" applyFill="1" applyBorder="1" applyAlignment="1">
      <alignment vertical="center" wrapText="1"/>
    </xf>
    <xf numFmtId="0" fontId="12" fillId="0" borderId="9" xfId="0" applyFont="1" applyFill="1" applyBorder="1">
      <alignment vertical="center"/>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0" fillId="0" borderId="0" xfId="0" applyFont="1" applyFill="1" applyAlignment="1">
      <alignment vertical="center"/>
    </xf>
    <xf numFmtId="0" fontId="16" fillId="0" borderId="1" xfId="0" applyFont="1" applyFill="1" applyBorder="1" applyAlignment="1">
      <alignment vertical="center"/>
    </xf>
    <xf numFmtId="0" fontId="17" fillId="0" borderId="1" xfId="0" applyFont="1" applyFill="1" applyBorder="1" applyAlignment="1">
      <alignment vertical="center" wrapText="1"/>
    </xf>
    <xf numFmtId="0" fontId="18" fillId="0" borderId="1" xfId="0" applyFont="1" applyFill="1" applyBorder="1" applyAlignment="1">
      <alignment vertical="center"/>
    </xf>
    <xf numFmtId="0" fontId="19" fillId="0" borderId="1" xfId="0" applyFont="1" applyFill="1" applyBorder="1" applyAlignment="1">
      <alignment horizontal="right" vertical="center" wrapText="1"/>
    </xf>
    <xf numFmtId="0" fontId="18" fillId="0" borderId="8" xfId="0" applyFont="1" applyFill="1" applyBorder="1" applyAlignment="1">
      <alignment vertical="center"/>
    </xf>
    <xf numFmtId="0" fontId="16" fillId="0" borderId="8" xfId="0" applyFont="1" applyFill="1" applyBorder="1" applyAlignment="1">
      <alignment horizontal="right" vertical="center"/>
    </xf>
    <xf numFmtId="0" fontId="18" fillId="0" borderId="5" xfId="0" applyFont="1" applyFill="1" applyBorder="1" applyAlignment="1">
      <alignment vertical="center"/>
    </xf>
    <xf numFmtId="0" fontId="21" fillId="0" borderId="4" xfId="0" applyFont="1" applyFill="1" applyBorder="1" applyAlignment="1">
      <alignment horizontal="center" vertical="center"/>
    </xf>
    <xf numFmtId="0" fontId="22" fillId="0" borderId="0" xfId="0" applyFont="1" applyFill="1" applyBorder="1" applyAlignment="1">
      <alignment vertical="center" wrapText="1"/>
    </xf>
    <xf numFmtId="4" fontId="21" fillId="0" borderId="4" xfId="0" applyNumberFormat="1" applyFont="1" applyFill="1" applyBorder="1" applyAlignment="1">
      <alignment horizontal="right" vertical="center"/>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xf>
    <xf numFmtId="4" fontId="16" fillId="0" borderId="4" xfId="0" applyNumberFormat="1" applyFont="1" applyFill="1" applyBorder="1" applyAlignment="1">
      <alignment horizontal="right" vertical="center"/>
    </xf>
    <xf numFmtId="0" fontId="16" fillId="0" borderId="4" xfId="0" applyFont="1" applyFill="1" applyBorder="1" applyAlignment="1">
      <alignment horizontal="left" vertical="center" wrapText="1"/>
    </xf>
    <xf numFmtId="0" fontId="18" fillId="0" borderId="9" xfId="0" applyFont="1" applyFill="1" applyBorder="1" applyAlignment="1">
      <alignment vertical="center"/>
    </xf>
    <xf numFmtId="0" fontId="17" fillId="0" borderId="9" xfId="0" applyFont="1" applyFill="1" applyBorder="1" applyAlignment="1">
      <alignment vertical="center" wrapText="1"/>
    </xf>
    <xf numFmtId="0" fontId="17" fillId="0" borderId="6" xfId="0" applyFont="1" applyFill="1" applyBorder="1" applyAlignment="1">
      <alignment vertical="center" wrapText="1"/>
    </xf>
    <xf numFmtId="0" fontId="17" fillId="0" borderId="11" xfId="0" applyFont="1" applyFill="1" applyBorder="1" applyAlignment="1">
      <alignment vertical="center" wrapText="1"/>
    </xf>
    <xf numFmtId="0" fontId="17" fillId="0" borderId="8" xfId="0" applyFont="1" applyFill="1" applyBorder="1" applyAlignment="1">
      <alignment vertical="center" wrapText="1"/>
    </xf>
    <xf numFmtId="0" fontId="21" fillId="0" borderId="4" xfId="0" applyFont="1" applyFill="1" applyBorder="1" applyAlignment="1">
      <alignment horizontal="center" vertical="center" wrapText="1"/>
    </xf>
    <xf numFmtId="0" fontId="18" fillId="0" borderId="5" xfId="0" applyFont="1" applyFill="1" applyBorder="1" applyAlignment="1">
      <alignment vertical="center" wrapText="1"/>
    </xf>
    <xf numFmtId="0" fontId="23" fillId="0" borderId="5" xfId="0" applyFont="1" applyFill="1" applyBorder="1" applyAlignment="1">
      <alignment vertical="center"/>
    </xf>
    <xf numFmtId="0" fontId="18" fillId="0" borderId="6" xfId="0" applyFont="1" applyFill="1" applyBorder="1" applyAlignment="1">
      <alignment vertical="center"/>
    </xf>
    <xf numFmtId="0" fontId="18" fillId="0" borderId="6" xfId="0" applyFont="1" applyFill="1" applyBorder="1" applyAlignment="1">
      <alignment vertical="center" wrapText="1"/>
    </xf>
    <xf numFmtId="0" fontId="23" fillId="0" borderId="6" xfId="0" applyFont="1" applyFill="1" applyBorder="1" applyAlignment="1">
      <alignment vertical="center" wrapText="1"/>
    </xf>
    <xf numFmtId="0" fontId="8" fillId="0" borderId="1" xfId="0" applyFont="1" applyFill="1" applyBorder="1">
      <alignment vertical="center"/>
    </xf>
    <xf numFmtId="0" fontId="22" fillId="0" borderId="1" xfId="0" applyFont="1" applyFill="1" applyBorder="1" applyAlignment="1">
      <alignment vertical="center" wrapText="1"/>
    </xf>
    <xf numFmtId="0" fontId="22" fillId="0" borderId="8" xfId="0" applyFont="1" applyFill="1" applyBorder="1" applyAlignment="1">
      <alignment vertical="center" wrapText="1"/>
    </xf>
    <xf numFmtId="0" fontId="8" fillId="0" borderId="8" xfId="0" applyFont="1" applyFill="1" applyBorder="1" applyAlignment="1">
      <alignment horizontal="right" vertical="center"/>
    </xf>
    <xf numFmtId="0" fontId="12" fillId="0" borderId="8" xfId="0" applyFont="1" applyFill="1" applyBorder="1" applyAlignment="1">
      <alignment vertical="center" wrapText="1"/>
    </xf>
    <xf numFmtId="0" fontId="24" fillId="0" borderId="1" xfId="0" applyFont="1" applyFill="1" applyBorder="1" applyAlignment="1">
      <alignment horizontal="right" vertical="center" wrapText="1"/>
    </xf>
    <xf numFmtId="0" fontId="22" fillId="0" borderId="5" xfId="0" applyFont="1" applyFill="1" applyBorder="1" applyAlignment="1">
      <alignment vertical="center" wrapText="1"/>
    </xf>
    <xf numFmtId="0" fontId="22" fillId="0" borderId="10" xfId="0" applyFont="1" applyFill="1" applyBorder="1" applyAlignment="1">
      <alignment vertical="center" wrapText="1"/>
    </xf>
    <xf numFmtId="0" fontId="22" fillId="0" borderId="6" xfId="0" applyFont="1" applyFill="1" applyBorder="1" applyAlignment="1">
      <alignment vertical="center" wrapText="1"/>
    </xf>
    <xf numFmtId="0" fontId="19" fillId="0" borderId="1" xfId="0" applyFont="1" applyFill="1" applyBorder="1" applyAlignment="1">
      <alignment vertical="center"/>
    </xf>
    <xf numFmtId="0" fontId="17" fillId="0" borderId="1" xfId="0" applyFont="1" applyFill="1" applyBorder="1" applyAlignment="1">
      <alignment vertical="center"/>
    </xf>
    <xf numFmtId="0" fontId="19" fillId="0" borderId="1" xfId="0" applyFont="1" applyFill="1" applyBorder="1" applyAlignment="1">
      <alignment horizontal="right" vertical="center"/>
    </xf>
    <xf numFmtId="0" fontId="17" fillId="0" borderId="8" xfId="0" applyFont="1" applyFill="1" applyBorder="1" applyAlignment="1">
      <alignment vertical="center"/>
    </xf>
    <xf numFmtId="0" fontId="19" fillId="0" borderId="8" xfId="0" applyFont="1" applyFill="1" applyBorder="1" applyAlignment="1">
      <alignment horizontal="center" vertical="center"/>
    </xf>
    <xf numFmtId="0" fontId="17" fillId="0" borderId="5" xfId="0" applyFont="1" applyFill="1" applyBorder="1" applyAlignment="1">
      <alignment vertical="center"/>
    </xf>
    <xf numFmtId="0" fontId="17" fillId="0" borderId="9" xfId="0" applyFont="1" applyFill="1" applyBorder="1" applyAlignment="1">
      <alignment vertical="center"/>
    </xf>
    <xf numFmtId="0" fontId="17" fillId="0" borderId="5" xfId="0" applyFont="1" applyFill="1" applyBorder="1" applyAlignment="1">
      <alignment vertical="center" wrapText="1"/>
    </xf>
    <xf numFmtId="0" fontId="17" fillId="0" borderId="10" xfId="0" applyFont="1" applyFill="1" applyBorder="1" applyAlignment="1">
      <alignment vertical="center" wrapText="1"/>
    </xf>
    <xf numFmtId="0" fontId="12" fillId="0" borderId="1" xfId="0" applyFont="1" applyFill="1" applyBorder="1" applyAlignment="1">
      <alignment vertical="center" wrapText="1"/>
    </xf>
    <xf numFmtId="0" fontId="26" fillId="0" borderId="6" xfId="0" applyFont="1" applyFill="1" applyBorder="1" applyAlignment="1">
      <alignment vertical="center" wrapText="1"/>
    </xf>
    <xf numFmtId="0" fontId="26" fillId="0" borderId="5" xfId="0" applyFont="1" applyFill="1" applyBorder="1" applyAlignment="1">
      <alignment vertical="center" wrapText="1"/>
    </xf>
    <xf numFmtId="0" fontId="26" fillId="0" borderId="4" xfId="0" applyFont="1" applyFill="1" applyBorder="1" applyAlignment="1">
      <alignment vertical="center" wrapText="1"/>
    </xf>
    <xf numFmtId="0" fontId="27" fillId="0" borderId="5" xfId="0" applyFont="1" applyFill="1" applyBorder="1" applyAlignment="1">
      <alignment vertical="center" wrapText="1"/>
    </xf>
    <xf numFmtId="0" fontId="27" fillId="0" borderId="6" xfId="0" applyFont="1" applyFill="1" applyBorder="1" applyAlignment="1">
      <alignment vertical="center" wrapText="1"/>
    </xf>
    <xf numFmtId="0" fontId="26" fillId="0" borderId="9" xfId="0" applyFont="1" applyFill="1" applyBorder="1" applyAlignment="1">
      <alignment vertical="center" wrapText="1"/>
    </xf>
    <xf numFmtId="0" fontId="17" fillId="0" borderId="13" xfId="0" applyFont="1" applyFill="1" applyBorder="1" applyAlignment="1">
      <alignment vertical="center" wrapText="1"/>
    </xf>
    <xf numFmtId="0" fontId="11" fillId="0" borderId="0" xfId="0" applyFont="1" applyFill="1" applyAlignment="1">
      <alignment vertical="center"/>
    </xf>
    <xf numFmtId="0" fontId="28" fillId="0" borderId="0" xfId="0" applyFont="1" applyBorder="1" applyAlignment="1">
      <alignment horizontal="center" vertical="center" wrapText="1"/>
    </xf>
    <xf numFmtId="0" fontId="9" fillId="0" borderId="4" xfId="0" applyNumberFormat="1" applyFont="1" applyFill="1" applyBorder="1" applyAlignment="1" applyProtection="1">
      <alignment horizontal="center" vertical="center"/>
    </xf>
    <xf numFmtId="0" fontId="35" fillId="0" borderId="8" xfId="0" applyFont="1" applyFill="1" applyBorder="1" applyAlignment="1">
      <alignment horizontal="left" vertical="center"/>
    </xf>
    <xf numFmtId="4" fontId="36" fillId="0" borderId="4" xfId="0" applyNumberFormat="1" applyFont="1" applyFill="1" applyBorder="1" applyAlignment="1">
      <alignment horizontal="right" vertical="center"/>
    </xf>
    <xf numFmtId="0" fontId="31" fillId="0" borderId="4" xfId="0" applyFont="1" applyFill="1" applyBorder="1" applyAlignment="1">
      <alignment horizontal="center" vertical="center"/>
    </xf>
    <xf numFmtId="49" fontId="15" fillId="0" borderId="4" xfId="0" applyNumberFormat="1" applyFont="1" applyFill="1" applyBorder="1" applyAlignment="1">
      <alignment horizontal="center" vertical="center"/>
    </xf>
    <xf numFmtId="49" fontId="37" fillId="0" borderId="4" xfId="0" applyNumberFormat="1" applyFont="1" applyFill="1" applyBorder="1" applyAlignment="1">
      <alignment horizontal="center" vertical="center"/>
    </xf>
    <xf numFmtId="0" fontId="37" fillId="0" borderId="4" xfId="0" applyFont="1" applyFill="1" applyBorder="1" applyAlignment="1">
      <alignment horizontal="center" vertical="center"/>
    </xf>
    <xf numFmtId="4" fontId="31" fillId="0" borderId="4" xfId="0" applyNumberFormat="1" applyFont="1" applyFill="1" applyBorder="1" applyAlignment="1">
      <alignment horizontal="right" vertical="center"/>
    </xf>
    <xf numFmtId="0" fontId="31" fillId="0" borderId="4" xfId="0" applyFont="1" applyFill="1" applyBorder="1" applyAlignment="1">
      <alignment horizontal="left" vertical="center"/>
    </xf>
    <xf numFmtId="49" fontId="16" fillId="0" borderId="4" xfId="0" applyNumberFormat="1" applyFont="1" applyFill="1" applyBorder="1" applyAlignment="1">
      <alignment horizontal="center" vertical="center" wrapText="1"/>
    </xf>
    <xf numFmtId="49" fontId="35" fillId="0" borderId="4" xfId="0" applyNumberFormat="1" applyFont="1" applyFill="1" applyBorder="1" applyAlignment="1">
      <alignment horizontal="center" vertical="center" wrapText="1"/>
    </xf>
    <xf numFmtId="0" fontId="12" fillId="0" borderId="11" xfId="0" applyFont="1" applyFill="1" applyBorder="1">
      <alignment vertical="center"/>
    </xf>
    <xf numFmtId="0" fontId="8" fillId="0" borderId="14" xfId="0" applyFont="1" applyFill="1" applyBorder="1" applyAlignment="1">
      <alignment horizontal="center" vertical="center"/>
    </xf>
    <xf numFmtId="0" fontId="35" fillId="2" borderId="14" xfId="3" applyFont="1" applyFill="1" applyBorder="1" applyAlignment="1">
      <alignment horizontal="left" vertical="center"/>
    </xf>
    <xf numFmtId="4" fontId="15" fillId="0" borderId="14" xfId="0" applyNumberFormat="1" applyFont="1" applyFill="1" applyBorder="1" applyAlignment="1">
      <alignment horizontal="right" vertical="center"/>
    </xf>
    <xf numFmtId="0" fontId="35" fillId="0" borderId="14" xfId="4" applyFont="1" applyBorder="1" applyAlignment="1">
      <alignment horizontal="left" vertical="center" wrapText="1"/>
    </xf>
    <xf numFmtId="0" fontId="12" fillId="0" borderId="14" xfId="0" applyFont="1" applyFill="1" applyBorder="1">
      <alignment vertical="center"/>
    </xf>
    <xf numFmtId="0" fontId="0" fillId="0" borderId="14" xfId="0" applyFont="1" applyFill="1" applyBorder="1">
      <alignment vertical="center"/>
    </xf>
    <xf numFmtId="0" fontId="35" fillId="0" borderId="14" xfId="0" applyFont="1" applyFill="1" applyBorder="1" applyAlignment="1">
      <alignment horizontal="center" vertical="center" wrapText="1"/>
    </xf>
    <xf numFmtId="49" fontId="35" fillId="0" borderId="14" xfId="0" applyNumberFormat="1" applyFont="1" applyFill="1" applyBorder="1" applyAlignment="1">
      <alignment horizontal="center" vertical="center" wrapText="1"/>
    </xf>
    <xf numFmtId="0" fontId="41" fillId="0" borderId="14" xfId="4" applyFont="1" applyBorder="1" applyAlignment="1">
      <alignment horizontal="center" vertical="center" wrapText="1"/>
    </xf>
    <xf numFmtId="49" fontId="41" fillId="0" borderId="14" xfId="4" applyNumberFormat="1" applyFont="1" applyBorder="1" applyAlignment="1">
      <alignment horizontal="center" vertical="center" wrapText="1"/>
    </xf>
    <xf numFmtId="4" fontId="35" fillId="0" borderId="14" xfId="0" applyNumberFormat="1" applyFont="1" applyFill="1" applyBorder="1" applyAlignment="1">
      <alignment horizontal="right" vertical="center"/>
    </xf>
    <xf numFmtId="4" fontId="16" fillId="0" borderId="14" xfId="0" applyNumberFormat="1" applyFont="1" applyFill="1" applyBorder="1" applyAlignment="1">
      <alignment horizontal="right" vertical="center"/>
    </xf>
    <xf numFmtId="4" fontId="31" fillId="0" borderId="14" xfId="0" applyNumberFormat="1" applyFont="1" applyFill="1" applyBorder="1" applyAlignment="1">
      <alignment horizontal="right" vertical="center"/>
    </xf>
    <xf numFmtId="0" fontId="38" fillId="0" borderId="14" xfId="0" applyFont="1" applyFill="1" applyBorder="1">
      <alignment vertical="center"/>
    </xf>
    <xf numFmtId="0" fontId="33" fillId="0" borderId="14" xfId="0" applyFont="1" applyFill="1" applyBorder="1">
      <alignment vertical="center"/>
    </xf>
    <xf numFmtId="4" fontId="33" fillId="0" borderId="14" xfId="0" applyNumberFormat="1" applyFont="1" applyFill="1" applyBorder="1">
      <alignment vertical="center"/>
    </xf>
    <xf numFmtId="49" fontId="37" fillId="0" borderId="14" xfId="0" applyNumberFormat="1" applyFont="1" applyFill="1" applyBorder="1" applyAlignment="1">
      <alignment horizontal="center" vertical="center"/>
    </xf>
    <xf numFmtId="0" fontId="31" fillId="0" borderId="14" xfId="0" applyFont="1" applyFill="1" applyBorder="1" applyAlignment="1">
      <alignment horizontal="left" vertical="center"/>
    </xf>
    <xf numFmtId="0" fontId="0" fillId="0" borderId="14" xfId="0" applyFont="1" applyFill="1" applyBorder="1" applyAlignment="1">
      <alignment vertical="center"/>
    </xf>
    <xf numFmtId="49" fontId="31" fillId="0" borderId="4" xfId="0" applyNumberFormat="1" applyFont="1" applyFill="1" applyBorder="1" applyAlignment="1" applyProtection="1">
      <alignment vertical="center" wrapText="1"/>
    </xf>
    <xf numFmtId="49" fontId="31" fillId="0" borderId="4" xfId="0" applyNumberFormat="1" applyFont="1" applyFill="1" applyBorder="1" applyAlignment="1" applyProtection="1">
      <alignment horizontal="center" vertical="center" wrapText="1"/>
    </xf>
    <xf numFmtId="0" fontId="35" fillId="0" borderId="4" xfId="0" applyFont="1" applyFill="1" applyBorder="1" applyAlignment="1">
      <alignment horizontal="left" vertical="center" wrapText="1"/>
    </xf>
    <xf numFmtId="49" fontId="37" fillId="0" borderId="4" xfId="0" applyNumberFormat="1" applyFont="1" applyFill="1" applyBorder="1" applyAlignment="1" applyProtection="1">
      <alignment vertical="center" wrapText="1"/>
    </xf>
    <xf numFmtId="0" fontId="36" fillId="0" borderId="4" xfId="0" applyFont="1" applyFill="1" applyBorder="1" applyAlignment="1">
      <alignment horizontal="center" vertical="center" wrapText="1"/>
    </xf>
    <xf numFmtId="0" fontId="36" fillId="0" borderId="4" xfId="0" applyFont="1" applyFill="1" applyBorder="1" applyAlignment="1">
      <alignment horizontal="left" vertical="center" wrapText="1"/>
    </xf>
    <xf numFmtId="0" fontId="9" fillId="0" borderId="14" xfId="0" applyFont="1" applyFill="1" applyBorder="1" applyAlignment="1">
      <alignment horizontal="center" vertical="center"/>
    </xf>
    <xf numFmtId="0" fontId="9" fillId="0" borderId="14" xfId="0" applyNumberFormat="1" applyFont="1" applyFill="1" applyBorder="1" applyAlignment="1" applyProtection="1">
      <alignment horizontal="center" vertical="center"/>
    </xf>
    <xf numFmtId="0" fontId="9" fillId="0" borderId="14" xfId="0" applyNumberFormat="1" applyFont="1" applyFill="1" applyBorder="1" applyAlignment="1" applyProtection="1">
      <alignment horizontal="center" vertical="center" wrapText="1"/>
    </xf>
    <xf numFmtId="0" fontId="44" fillId="0" borderId="26" xfId="3" applyFont="1" applyFill="1" applyBorder="1" applyAlignment="1">
      <alignment horizontal="center" vertical="center" wrapText="1"/>
    </xf>
    <xf numFmtId="176" fontId="47" fillId="0" borderId="0" xfId="0" applyNumberFormat="1" applyFont="1" applyBorder="1" applyAlignment="1">
      <alignment horizontal="center" vertical="center" wrapText="1"/>
    </xf>
    <xf numFmtId="0" fontId="33" fillId="0" borderId="0" xfId="0" applyFont="1" applyFill="1" applyBorder="1" applyAlignment="1">
      <alignment vertical="center"/>
    </xf>
    <xf numFmtId="0" fontId="25"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18" fillId="0" borderId="5" xfId="0" applyFont="1" applyFill="1" applyBorder="1" applyAlignment="1">
      <alignment vertical="center"/>
    </xf>
    <xf numFmtId="0" fontId="3" fillId="0" borderId="1" xfId="0" applyFont="1" applyFill="1" applyBorder="1" applyAlignment="1">
      <alignment horizontal="center" vertical="center"/>
    </xf>
    <xf numFmtId="0" fontId="31" fillId="0" borderId="8" xfId="0" applyFont="1" applyFill="1" applyBorder="1" applyAlignment="1">
      <alignment horizontal="left" vertical="center"/>
    </xf>
    <xf numFmtId="0" fontId="8" fillId="0" borderId="8" xfId="0" applyFont="1" applyFill="1" applyBorder="1" applyAlignment="1">
      <alignment horizontal="left" vertical="center"/>
    </xf>
    <xf numFmtId="0" fontId="15" fillId="0" borderId="4" xfId="0" applyFont="1" applyFill="1" applyBorder="1" applyAlignment="1">
      <alignment horizontal="center" vertical="center" wrapText="1"/>
    </xf>
    <xf numFmtId="0" fontId="21" fillId="0" borderId="12" xfId="0" applyFont="1" applyFill="1" applyBorder="1" applyAlignment="1">
      <alignment horizontal="center" vertical="center"/>
    </xf>
    <xf numFmtId="0" fontId="15" fillId="0" borderId="4" xfId="0" applyFont="1" applyFill="1" applyBorder="1" applyAlignment="1">
      <alignment horizontal="center" vertical="center"/>
    </xf>
    <xf numFmtId="0" fontId="35" fillId="0" borderId="8" xfId="0" applyFont="1" applyFill="1" applyBorder="1" applyAlignment="1">
      <alignment horizontal="left" vertical="center"/>
    </xf>
    <xf numFmtId="0" fontId="16" fillId="0" borderId="8" xfId="0" applyFont="1" applyFill="1" applyBorder="1" applyAlignment="1">
      <alignment horizontal="left" vertical="center"/>
    </xf>
    <xf numFmtId="0" fontId="8" fillId="0" borderId="8" xfId="0" applyFont="1" applyFill="1" applyBorder="1" applyAlignment="1">
      <alignment horizontal="right" vertical="center"/>
    </xf>
    <xf numFmtId="0" fontId="18" fillId="0" borderId="5" xfId="0" applyFont="1" applyFill="1" applyBorder="1" applyAlignment="1">
      <alignment vertical="center" wrapText="1"/>
    </xf>
    <xf numFmtId="0" fontId="16" fillId="0" borderId="1" xfId="0" applyFont="1" applyFill="1" applyBorder="1" applyAlignment="1">
      <alignment vertical="center"/>
    </xf>
    <xf numFmtId="0" fontId="16" fillId="0" borderId="1" xfId="0" applyFont="1" applyFill="1" applyBorder="1" applyAlignment="1">
      <alignment horizontal="right" vertical="center" wrapText="1"/>
    </xf>
    <xf numFmtId="0" fontId="20" fillId="0" borderId="1" xfId="0" applyFont="1" applyFill="1" applyBorder="1" applyAlignment="1">
      <alignment horizontal="center" vertical="center"/>
    </xf>
    <xf numFmtId="0" fontId="21" fillId="0" borderId="4" xfId="0" applyFont="1" applyFill="1" applyBorder="1" applyAlignment="1">
      <alignment horizontal="center" vertical="center" wrapText="1"/>
    </xf>
    <xf numFmtId="0" fontId="3" fillId="0" borderId="1" xfId="0" applyFont="1" applyBorder="1" applyAlignment="1">
      <alignment horizontal="center" vertical="center"/>
    </xf>
    <xf numFmtId="0" fontId="31" fillId="0" borderId="8" xfId="0" applyFont="1" applyBorder="1" applyAlignment="1">
      <alignment horizontal="left" vertical="center"/>
    </xf>
    <xf numFmtId="0" fontId="8" fillId="0" borderId="8" xfId="0" applyFont="1" applyBorder="1" applyAlignment="1">
      <alignment horizontal="left"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xf>
    <xf numFmtId="0" fontId="9" fillId="0" borderId="33" xfId="0" applyNumberFormat="1" applyFont="1" applyFill="1" applyBorder="1" applyAlignment="1" applyProtection="1">
      <alignment horizontal="center" vertical="center"/>
    </xf>
    <xf numFmtId="49" fontId="42" fillId="0" borderId="4" xfId="0" applyNumberFormat="1" applyFont="1" applyFill="1" applyBorder="1" applyAlignment="1" applyProtection="1">
      <alignment horizontal="left" vertical="center" wrapText="1"/>
    </xf>
    <xf numFmtId="49" fontId="9" fillId="0" borderId="4" xfId="0" applyNumberFormat="1" applyFont="1" applyFill="1" applyBorder="1" applyAlignment="1" applyProtection="1">
      <alignment horizontal="left" vertical="center" wrapText="1"/>
    </xf>
    <xf numFmtId="0" fontId="12"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49" fontId="42" fillId="0" borderId="33" xfId="3" applyNumberFormat="1" applyFont="1" applyFill="1" applyBorder="1" applyAlignment="1" applyProtection="1">
      <alignment horizontal="left" vertical="center" wrapText="1"/>
    </xf>
    <xf numFmtId="49" fontId="42" fillId="0" borderId="28" xfId="3" applyNumberFormat="1" applyFont="1" applyFill="1" applyBorder="1" applyAlignment="1" applyProtection="1">
      <alignment horizontal="left" vertical="center" wrapText="1"/>
    </xf>
    <xf numFmtId="49" fontId="42" fillId="0" borderId="24" xfId="3" applyNumberFormat="1" applyFont="1" applyFill="1" applyBorder="1" applyAlignment="1" applyProtection="1">
      <alignment horizontal="left" vertical="center" wrapText="1"/>
    </xf>
    <xf numFmtId="49" fontId="42" fillId="0" borderId="25" xfId="3" applyNumberFormat="1" applyFont="1" applyFill="1" applyBorder="1" applyAlignment="1" applyProtection="1">
      <alignment horizontal="left" vertical="center" wrapText="1"/>
    </xf>
    <xf numFmtId="0" fontId="38" fillId="0" borderId="33" xfId="3" applyFont="1" applyFill="1" applyBorder="1" applyAlignment="1">
      <alignment horizontal="left" vertical="center"/>
    </xf>
    <xf numFmtId="49" fontId="9" fillId="0" borderId="4" xfId="0"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xf>
    <xf numFmtId="0" fontId="42" fillId="0" borderId="30" xfId="3" applyNumberFormat="1" applyFont="1" applyFill="1" applyBorder="1" applyAlignment="1" applyProtection="1">
      <alignment horizontal="left" vertical="center"/>
    </xf>
    <xf numFmtId="0" fontId="42" fillId="0" borderId="31" xfId="3" applyNumberFormat="1" applyFont="1" applyFill="1" applyBorder="1" applyAlignment="1" applyProtection="1">
      <alignment horizontal="left" vertical="center"/>
    </xf>
    <xf numFmtId="49" fontId="42" fillId="0" borderId="14" xfId="3" applyNumberFormat="1" applyFont="1" applyFill="1" applyBorder="1" applyAlignment="1" applyProtection="1">
      <alignment horizontal="left" vertical="center" wrapText="1"/>
    </xf>
    <xf numFmtId="0" fontId="42" fillId="0" borderId="28" xfId="3" applyNumberFormat="1" applyFont="1" applyFill="1" applyBorder="1" applyAlignment="1" applyProtection="1">
      <alignment horizontal="left" vertical="center" wrapText="1"/>
    </xf>
    <xf numFmtId="0" fontId="42" fillId="0" borderId="24" xfId="3" applyNumberFormat="1" applyFont="1" applyFill="1" applyBorder="1" applyAlignment="1" applyProtection="1">
      <alignment horizontal="left" vertical="center" wrapText="1"/>
    </xf>
    <xf numFmtId="0" fontId="42" fillId="0" borderId="25" xfId="3" applyNumberFormat="1" applyFont="1" applyFill="1" applyBorder="1" applyAlignment="1" applyProtection="1">
      <alignment horizontal="left" vertical="center" wrapText="1"/>
    </xf>
    <xf numFmtId="0" fontId="42" fillId="0" borderId="28" xfId="3" applyNumberFormat="1" applyFont="1" applyFill="1" applyBorder="1" applyAlignment="1" applyProtection="1">
      <alignment horizontal="left" vertical="center"/>
    </xf>
    <xf numFmtId="0" fontId="42" fillId="0" borderId="24" xfId="3" applyNumberFormat="1" applyFont="1" applyFill="1" applyBorder="1" applyAlignment="1" applyProtection="1">
      <alignment horizontal="left" vertical="center"/>
    </xf>
    <xf numFmtId="0" fontId="42" fillId="0" borderId="25" xfId="3"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left" vertical="center"/>
    </xf>
    <xf numFmtId="3" fontId="9" fillId="0" borderId="4" xfId="0" applyNumberFormat="1" applyFont="1" applyFill="1" applyBorder="1" applyAlignment="1" applyProtection="1">
      <alignment horizontal="center" vertical="center"/>
    </xf>
    <xf numFmtId="3" fontId="9" fillId="0" borderId="4" xfId="0" applyNumberFormat="1" applyFont="1" applyFill="1" applyBorder="1" applyAlignment="1" applyProtection="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0" xfId="0" applyFont="1" applyFill="1" applyBorder="1" applyAlignment="1">
      <alignment horizontal="center" vertical="center"/>
    </xf>
    <xf numFmtId="49" fontId="42" fillId="0" borderId="4" xfId="0" applyNumberFormat="1" applyFont="1" applyFill="1" applyBorder="1" applyAlignment="1" applyProtection="1">
      <alignment horizontal="center" vertical="center"/>
    </xf>
    <xf numFmtId="49" fontId="9" fillId="0" borderId="4"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9" fillId="0" borderId="20" xfId="0" applyNumberFormat="1" applyFont="1" applyFill="1" applyBorder="1" applyAlignment="1" applyProtection="1">
      <alignment horizontal="center" vertical="center"/>
    </xf>
    <xf numFmtId="0" fontId="9" fillId="0" borderId="19"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wrapText="1"/>
    </xf>
    <xf numFmtId="0" fontId="9" fillId="0" borderId="19" xfId="0" applyNumberFormat="1" applyFont="1" applyFill="1" applyBorder="1" applyAlignment="1" applyProtection="1">
      <alignment horizontal="center" vertical="center" wrapText="1"/>
    </xf>
    <xf numFmtId="0" fontId="9" fillId="0" borderId="20" xfId="0" applyNumberFormat="1" applyFont="1" applyFill="1" applyBorder="1" applyAlignment="1" applyProtection="1">
      <alignment horizontal="center" vertical="center" wrapText="1"/>
    </xf>
    <xf numFmtId="49" fontId="42" fillId="0" borderId="15" xfId="3" applyNumberFormat="1" applyFont="1" applyFill="1" applyBorder="1" applyAlignment="1" applyProtection="1">
      <alignment horizontal="left" vertical="center" wrapText="1"/>
    </xf>
    <xf numFmtId="49" fontId="42" fillId="0" borderId="29" xfId="3" applyNumberFormat="1" applyFont="1" applyFill="1" applyBorder="1" applyAlignment="1" applyProtection="1">
      <alignment horizontal="left" vertical="center" wrapText="1"/>
    </xf>
    <xf numFmtId="49" fontId="42" fillId="0" borderId="17" xfId="3" applyNumberFormat="1" applyFont="1" applyFill="1" applyBorder="1" applyAlignment="1" applyProtection="1">
      <alignment horizontal="left" vertical="center" wrapText="1"/>
    </xf>
    <xf numFmtId="49" fontId="42" fillId="0" borderId="18" xfId="3" applyNumberFormat="1" applyFont="1" applyFill="1" applyBorder="1" applyAlignment="1" applyProtection="1">
      <alignment horizontal="left" vertical="center" wrapText="1"/>
    </xf>
    <xf numFmtId="0" fontId="38" fillId="0" borderId="28" xfId="3" applyFont="1" applyFill="1" applyBorder="1" applyAlignment="1">
      <alignment horizontal="left" vertical="center"/>
    </xf>
    <xf numFmtId="0" fontId="38" fillId="0" borderId="25" xfId="3" applyFont="1" applyFill="1" applyBorder="1" applyAlignment="1">
      <alignment horizontal="left" vertical="center"/>
    </xf>
    <xf numFmtId="49" fontId="42" fillId="0" borderId="30" xfId="3" applyNumberFormat="1" applyFont="1" applyFill="1" applyBorder="1" applyAlignment="1" applyProtection="1">
      <alignment horizontal="left" vertical="center" wrapText="1"/>
    </xf>
    <xf numFmtId="49" fontId="42" fillId="0" borderId="32" xfId="3" applyNumberFormat="1" applyFont="1" applyFill="1" applyBorder="1" applyAlignment="1" applyProtection="1">
      <alignment horizontal="left" vertical="center" wrapText="1"/>
    </xf>
    <xf numFmtId="49" fontId="42" fillId="0" borderId="31" xfId="3" applyNumberFormat="1" applyFont="1" applyFill="1" applyBorder="1" applyAlignment="1" applyProtection="1">
      <alignment horizontal="left" vertical="center" wrapText="1"/>
    </xf>
    <xf numFmtId="0" fontId="42" fillId="0" borderId="32" xfId="3" applyNumberFormat="1" applyFont="1" applyFill="1" applyBorder="1" applyAlignment="1" applyProtection="1">
      <alignment horizontal="left" vertical="center"/>
    </xf>
    <xf numFmtId="0" fontId="9" fillId="0" borderId="14" xfId="0" applyNumberFormat="1" applyFont="1" applyFill="1" applyBorder="1" applyAlignment="1" applyProtection="1">
      <alignment horizontal="left" vertical="center"/>
    </xf>
    <xf numFmtId="0" fontId="9" fillId="0" borderId="14" xfId="0" applyNumberFormat="1" applyFont="1" applyFill="1" applyBorder="1" applyAlignment="1" applyProtection="1">
      <alignment horizontal="center" vertical="center"/>
    </xf>
    <xf numFmtId="0" fontId="42" fillId="0" borderId="14" xfId="3" applyNumberFormat="1" applyFont="1" applyFill="1" applyBorder="1" applyAlignment="1" applyProtection="1">
      <alignment horizontal="left" vertical="center"/>
    </xf>
    <xf numFmtId="0" fontId="42" fillId="0" borderId="14" xfId="3" applyNumberFormat="1" applyFont="1" applyFill="1" applyBorder="1" applyAlignment="1" applyProtection="1">
      <alignment horizontal="left" vertical="center" wrapText="1"/>
    </xf>
    <xf numFmtId="0" fontId="38" fillId="0" borderId="14" xfId="3" applyFont="1" applyFill="1" applyBorder="1" applyAlignment="1">
      <alignment horizontal="left" vertical="center"/>
    </xf>
    <xf numFmtId="0" fontId="9" fillId="0" borderId="14" xfId="0" applyNumberFormat="1" applyFont="1" applyFill="1" applyBorder="1" applyAlignment="1" applyProtection="1">
      <alignment horizontal="center" vertical="center" wrapText="1"/>
    </xf>
    <xf numFmtId="49" fontId="9" fillId="0" borderId="14" xfId="0" applyNumberFormat="1" applyFont="1" applyFill="1" applyBorder="1" applyAlignment="1" applyProtection="1">
      <alignment horizontal="center" vertical="center" wrapText="1"/>
    </xf>
    <xf numFmtId="0" fontId="12" fillId="0" borderId="14" xfId="0" applyFont="1" applyFill="1" applyBorder="1" applyAlignment="1">
      <alignment horizontal="center" vertical="center"/>
    </xf>
    <xf numFmtId="0" fontId="42" fillId="0" borderId="33" xfId="3"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43" fillId="0" borderId="33" xfId="3" applyFont="1" applyFill="1" applyBorder="1" applyAlignment="1">
      <alignment horizontal="left" vertical="center" wrapText="1"/>
    </xf>
    <xf numFmtId="0" fontId="45" fillId="0" borderId="33" xfId="3" applyFont="1" applyFill="1" applyBorder="1" applyAlignment="1">
      <alignment horizontal="left" vertical="center" wrapText="1"/>
    </xf>
    <xf numFmtId="0" fontId="43" fillId="0" borderId="28" xfId="3" applyFont="1" applyFill="1" applyBorder="1" applyAlignment="1">
      <alignment horizontal="left" vertical="center" wrapText="1"/>
    </xf>
    <xf numFmtId="0" fontId="43" fillId="0" borderId="25" xfId="3" applyFont="1" applyFill="1" applyBorder="1" applyAlignment="1">
      <alignment horizontal="left" vertical="center" wrapText="1"/>
    </xf>
    <xf numFmtId="0" fontId="44" fillId="0" borderId="22" xfId="3" applyFont="1" applyFill="1" applyBorder="1" applyAlignment="1">
      <alignment horizontal="left" vertical="center" wrapText="1"/>
    </xf>
    <xf numFmtId="0" fontId="44" fillId="0" borderId="23" xfId="3" applyFont="1" applyFill="1" applyBorder="1" applyAlignment="1">
      <alignment horizontal="left" vertical="center" wrapText="1"/>
    </xf>
    <xf numFmtId="0" fontId="44" fillId="0" borderId="28" xfId="3" applyFont="1" applyFill="1" applyBorder="1" applyAlignment="1">
      <alignment horizontal="left" vertical="center" wrapText="1"/>
    </xf>
    <xf numFmtId="0" fontId="44" fillId="0" borderId="25" xfId="3" applyFont="1" applyFill="1" applyBorder="1" applyAlignment="1">
      <alignment horizontal="left" vertical="center" wrapText="1"/>
    </xf>
    <xf numFmtId="0" fontId="44" fillId="0" borderId="28" xfId="3" applyFont="1" applyFill="1" applyBorder="1" applyAlignment="1">
      <alignment vertical="center" wrapText="1"/>
    </xf>
    <xf numFmtId="0" fontId="44" fillId="0" borderId="25" xfId="3" applyFont="1" applyFill="1" applyBorder="1" applyAlignment="1">
      <alignment vertical="center" wrapText="1"/>
    </xf>
    <xf numFmtId="0" fontId="44" fillId="0" borderId="33" xfId="3" applyFont="1" applyFill="1" applyBorder="1" applyAlignment="1">
      <alignment vertical="center" wrapText="1"/>
    </xf>
    <xf numFmtId="0" fontId="4" fillId="0" borderId="0" xfId="0" applyFont="1" applyFill="1" applyBorder="1" applyAlignment="1">
      <alignment horizontal="center" vertical="center" wrapText="1"/>
    </xf>
    <xf numFmtId="0" fontId="44" fillId="0" borderId="33" xfId="3"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44" fillId="0" borderId="16" xfId="3" applyFont="1" applyFill="1" applyBorder="1" applyAlignment="1">
      <alignment horizontal="center" vertical="center" wrapText="1"/>
    </xf>
    <xf numFmtId="0" fontId="44" fillId="0" borderId="14" xfId="3" applyFont="1" applyFill="1" applyBorder="1" applyAlignment="1">
      <alignment horizontal="center" vertical="center" wrapText="1"/>
    </xf>
    <xf numFmtId="0" fontId="44" fillId="0" borderId="21" xfId="3" applyFont="1" applyFill="1" applyBorder="1" applyAlignment="1" applyProtection="1">
      <alignment horizontal="center" vertical="center" wrapText="1"/>
    </xf>
    <xf numFmtId="0" fontId="44" fillId="0" borderId="22" xfId="3" applyFont="1" applyFill="1" applyBorder="1" applyAlignment="1">
      <alignment horizontal="center" vertical="center" wrapText="1"/>
    </xf>
    <xf numFmtId="0" fontId="44" fillId="0" borderId="23" xfId="3" applyFont="1" applyFill="1" applyBorder="1" applyAlignment="1">
      <alignment horizontal="center" vertical="center" wrapText="1"/>
    </xf>
    <xf numFmtId="0" fontId="44" fillId="0" borderId="21" xfId="3" applyFont="1" applyFill="1" applyBorder="1" applyAlignment="1" applyProtection="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4" fillId="0" borderId="33" xfId="3" applyFont="1" applyFill="1" applyBorder="1" applyAlignment="1" applyProtection="1">
      <alignment horizontal="left" vertical="center"/>
    </xf>
    <xf numFmtId="0" fontId="44" fillId="0" borderId="33" xfId="3" applyFont="1" applyFill="1" applyBorder="1" applyAlignment="1" applyProtection="1">
      <alignment vertical="center"/>
    </xf>
    <xf numFmtId="0" fontId="5"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9" fontId="44" fillId="0" borderId="28" xfId="3" applyNumberFormat="1" applyFont="1" applyFill="1" applyBorder="1" applyAlignment="1">
      <alignment horizontal="left" vertical="center" wrapText="1"/>
    </xf>
    <xf numFmtId="9" fontId="44" fillId="0" borderId="25" xfId="3" applyNumberFormat="1" applyFont="1" applyFill="1" applyBorder="1" applyAlignment="1">
      <alignment horizontal="left" vertical="center" wrapText="1"/>
    </xf>
    <xf numFmtId="9" fontId="44" fillId="0" borderId="33" xfId="3" applyNumberFormat="1" applyFont="1" applyFill="1" applyBorder="1" applyAlignment="1">
      <alignment horizontal="left" vertical="center" wrapText="1"/>
    </xf>
    <xf numFmtId="0" fontId="44" fillId="0" borderId="28" xfId="3" applyFont="1" applyFill="1" applyBorder="1" applyAlignment="1">
      <alignment horizontal="center" vertical="center" wrapText="1"/>
    </xf>
    <xf numFmtId="0" fontId="44" fillId="0" borderId="25" xfId="3"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0" xfId="0" applyFont="1" applyFill="1" applyBorder="1" applyAlignment="1">
      <alignment horizontal="center" vertical="center" wrapText="1"/>
    </xf>
  </cellXfs>
  <cellStyles count="5">
    <cellStyle name="常规" xfId="0" builtinId="0"/>
    <cellStyle name="常规 2" xfId="1"/>
    <cellStyle name="常规 3" xfId="3"/>
    <cellStyle name="常规 4" xfId="2"/>
    <cellStyle name="常规 5"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3"/>
  <sheetViews>
    <sheetView tabSelected="1" workbookViewId="0">
      <selection activeCell="A9" sqref="A9"/>
    </sheetView>
  </sheetViews>
  <sheetFormatPr defaultColWidth="9" defaultRowHeight="15.6"/>
  <cols>
    <col min="1" max="1" width="123.109375" style="104" customWidth="1"/>
    <col min="2" max="16384" width="9" style="104"/>
  </cols>
  <sheetData>
    <row r="1" spans="1:1" ht="136.94999999999999" customHeight="1">
      <c r="A1" s="105" t="s">
        <v>202</v>
      </c>
    </row>
    <row r="2" spans="1:1" ht="96" customHeight="1">
      <c r="A2" s="105" t="s">
        <v>1</v>
      </c>
    </row>
    <row r="3" spans="1:1" ht="60" customHeight="1">
      <c r="A3" s="147" t="s">
        <v>489</v>
      </c>
    </row>
  </sheetData>
  <phoneticPr fontId="34"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sheetPr>
    <pageSetUpPr fitToPage="1"/>
  </sheetPr>
  <dimension ref="A1:J8"/>
  <sheetViews>
    <sheetView workbookViewId="0">
      <pane ySplit="6" topLeftCell="A7" activePane="bottomLeft" state="frozen"/>
      <selection pane="bottomLeft" activeCell="F18" sqref="F18"/>
    </sheetView>
  </sheetViews>
  <sheetFormatPr defaultColWidth="10" defaultRowHeight="14.4"/>
  <cols>
    <col min="1" max="1" width="1.5546875" customWidth="1"/>
    <col min="2" max="2" width="11.88671875" customWidth="1"/>
    <col min="3" max="3" width="28.88671875" customWidth="1"/>
    <col min="4" max="9" width="14.77734375" customWidth="1"/>
    <col min="10" max="10" width="1.5546875" customWidth="1"/>
    <col min="11" max="11" width="9.77734375" customWidth="1"/>
  </cols>
  <sheetData>
    <row r="1" spans="1:10" ht="25.05" customHeight="1">
      <c r="A1" s="17"/>
      <c r="B1" s="2"/>
      <c r="C1" s="18"/>
      <c r="D1" s="19"/>
      <c r="E1" s="19"/>
      <c r="F1" s="19"/>
      <c r="G1" s="19"/>
      <c r="H1" s="19"/>
      <c r="I1" s="28" t="s">
        <v>146</v>
      </c>
      <c r="J1" s="21"/>
    </row>
    <row r="2" spans="1:10" ht="22.8" customHeight="1">
      <c r="A2" s="17"/>
      <c r="B2" s="166" t="s">
        <v>147</v>
      </c>
      <c r="C2" s="166"/>
      <c r="D2" s="166"/>
      <c r="E2" s="166"/>
      <c r="F2" s="166"/>
      <c r="G2" s="166"/>
      <c r="H2" s="166"/>
      <c r="I2" s="166"/>
      <c r="J2" s="21" t="s">
        <v>3</v>
      </c>
    </row>
    <row r="3" spans="1:10" ht="19.5" customHeight="1">
      <c r="A3" s="20"/>
      <c r="B3" s="167" t="s">
        <v>203</v>
      </c>
      <c r="C3" s="168"/>
      <c r="D3" s="29"/>
      <c r="E3" s="29"/>
      <c r="F3" s="29"/>
      <c r="G3" s="29"/>
      <c r="H3" s="29"/>
      <c r="I3" s="29" t="s">
        <v>5</v>
      </c>
      <c r="J3" s="30"/>
    </row>
    <row r="4" spans="1:10" ht="24.45" customHeight="1">
      <c r="A4" s="21"/>
      <c r="B4" s="157" t="s">
        <v>72</v>
      </c>
      <c r="C4" s="157" t="s">
        <v>70</v>
      </c>
      <c r="D4" s="157" t="s">
        <v>148</v>
      </c>
      <c r="E4" s="157"/>
      <c r="F4" s="157"/>
      <c r="G4" s="157"/>
      <c r="H4" s="157"/>
      <c r="I4" s="157"/>
      <c r="J4" s="31"/>
    </row>
    <row r="5" spans="1:10" ht="24.45" customHeight="1">
      <c r="A5" s="23"/>
      <c r="B5" s="157"/>
      <c r="C5" s="157"/>
      <c r="D5" s="157" t="s">
        <v>58</v>
      </c>
      <c r="E5" s="155" t="s">
        <v>149</v>
      </c>
      <c r="F5" s="157" t="s">
        <v>150</v>
      </c>
      <c r="G5" s="157"/>
      <c r="H5" s="157"/>
      <c r="I5" s="157" t="s">
        <v>151</v>
      </c>
      <c r="J5" s="31"/>
    </row>
    <row r="6" spans="1:10" ht="24.45" customHeight="1">
      <c r="A6" s="23"/>
      <c r="B6" s="157"/>
      <c r="C6" s="157"/>
      <c r="D6" s="157"/>
      <c r="E6" s="155"/>
      <c r="F6" s="22" t="s">
        <v>133</v>
      </c>
      <c r="G6" s="22" t="s">
        <v>152</v>
      </c>
      <c r="H6" s="22" t="s">
        <v>153</v>
      </c>
      <c r="I6" s="157"/>
      <c r="J6" s="32"/>
    </row>
    <row r="7" spans="1:10" ht="22.8" customHeight="1">
      <c r="A7" s="24"/>
      <c r="B7" s="22"/>
      <c r="C7" s="22" t="s">
        <v>71</v>
      </c>
      <c r="D7" s="25">
        <v>320931.90000000002</v>
      </c>
      <c r="E7" s="25"/>
      <c r="F7" s="25">
        <v>288036</v>
      </c>
      <c r="G7" s="25"/>
      <c r="H7" s="25">
        <v>288036</v>
      </c>
      <c r="I7" s="25">
        <v>32895.9</v>
      </c>
      <c r="J7" s="33"/>
    </row>
    <row r="8" spans="1:10" ht="22.8" customHeight="1">
      <c r="A8" s="24"/>
      <c r="B8" s="35">
        <v>302001</v>
      </c>
      <c r="C8" s="138" t="s">
        <v>204</v>
      </c>
      <c r="D8" s="25">
        <v>320931.90000000002</v>
      </c>
      <c r="E8" s="25"/>
      <c r="F8" s="25">
        <v>288036</v>
      </c>
      <c r="G8" s="25"/>
      <c r="H8" s="25">
        <v>288036</v>
      </c>
      <c r="I8" s="25">
        <v>32895.9</v>
      </c>
      <c r="J8" s="33"/>
    </row>
  </sheetData>
  <mergeCells count="9">
    <mergeCell ref="B2:I2"/>
    <mergeCell ref="B3:C3"/>
    <mergeCell ref="D4:I4"/>
    <mergeCell ref="F5:H5"/>
    <mergeCell ref="B4:B6"/>
    <mergeCell ref="C4:C6"/>
    <mergeCell ref="D5:D6"/>
    <mergeCell ref="E5:E6"/>
    <mergeCell ref="I5:I6"/>
  </mergeCells>
  <phoneticPr fontId="34"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J8"/>
  <sheetViews>
    <sheetView workbookViewId="0">
      <pane ySplit="6" topLeftCell="A7" activePane="bottomLeft" state="frozen"/>
      <selection pane="bottomLeft" activeCell="F19" sqref="F19"/>
    </sheetView>
  </sheetViews>
  <sheetFormatPr defaultColWidth="10" defaultRowHeight="14.4"/>
  <cols>
    <col min="1" max="1" width="1.5546875" customWidth="1"/>
    <col min="2" max="4" width="6.109375" customWidth="1"/>
    <col min="5" max="5" width="17" customWidth="1"/>
    <col min="6" max="6" width="40.6640625" customWidth="1"/>
    <col min="7" max="9" width="17" customWidth="1"/>
    <col min="10" max="10" width="1.5546875" customWidth="1"/>
    <col min="11" max="12" width="9.77734375" customWidth="1"/>
  </cols>
  <sheetData>
    <row r="1" spans="1:10" ht="25.05" customHeight="1">
      <c r="A1" s="17"/>
      <c r="B1" s="2"/>
      <c r="C1" s="2"/>
      <c r="D1" s="2"/>
      <c r="E1" s="18"/>
      <c r="F1" s="18"/>
      <c r="G1" s="19"/>
      <c r="H1" s="19"/>
      <c r="I1" s="28" t="s">
        <v>154</v>
      </c>
      <c r="J1" s="21"/>
    </row>
    <row r="2" spans="1:10" ht="22.8" customHeight="1">
      <c r="A2" s="17"/>
      <c r="B2" s="166" t="s">
        <v>155</v>
      </c>
      <c r="C2" s="166"/>
      <c r="D2" s="166"/>
      <c r="E2" s="166"/>
      <c r="F2" s="166"/>
      <c r="G2" s="166"/>
      <c r="H2" s="166"/>
      <c r="I2" s="166"/>
      <c r="J2" s="21"/>
    </row>
    <row r="3" spans="1:10" ht="19.5" customHeight="1">
      <c r="A3" s="20"/>
      <c r="B3" s="167" t="s">
        <v>205</v>
      </c>
      <c r="C3" s="168"/>
      <c r="D3" s="168"/>
      <c r="E3" s="168"/>
      <c r="F3" s="168"/>
      <c r="G3" s="20"/>
      <c r="H3" s="20"/>
      <c r="I3" s="29" t="s">
        <v>5</v>
      </c>
      <c r="J3" s="30"/>
    </row>
    <row r="4" spans="1:10" ht="24.45" customHeight="1">
      <c r="A4" s="21"/>
      <c r="B4" s="157" t="s">
        <v>8</v>
      </c>
      <c r="C4" s="157"/>
      <c r="D4" s="157"/>
      <c r="E4" s="157"/>
      <c r="F4" s="157"/>
      <c r="G4" s="157" t="s">
        <v>156</v>
      </c>
      <c r="H4" s="157"/>
      <c r="I4" s="157"/>
      <c r="J4" s="31"/>
    </row>
    <row r="5" spans="1:10" ht="24.45" customHeight="1">
      <c r="A5" s="23"/>
      <c r="B5" s="157" t="s">
        <v>79</v>
      </c>
      <c r="C5" s="157"/>
      <c r="D5" s="157"/>
      <c r="E5" s="157" t="s">
        <v>69</v>
      </c>
      <c r="F5" s="157" t="s">
        <v>70</v>
      </c>
      <c r="G5" s="157" t="s">
        <v>58</v>
      </c>
      <c r="H5" s="157" t="s">
        <v>75</v>
      </c>
      <c r="I5" s="157" t="s">
        <v>76</v>
      </c>
      <c r="J5" s="31"/>
    </row>
    <row r="6" spans="1:10" ht="24.45" customHeight="1">
      <c r="A6" s="23"/>
      <c r="B6" s="22" t="s">
        <v>80</v>
      </c>
      <c r="C6" s="22" t="s">
        <v>81</v>
      </c>
      <c r="D6" s="22" t="s">
        <v>82</v>
      </c>
      <c r="E6" s="157"/>
      <c r="F6" s="157"/>
      <c r="G6" s="157"/>
      <c r="H6" s="157"/>
      <c r="I6" s="157"/>
      <c r="J6" s="32"/>
    </row>
    <row r="7" spans="1:10" ht="22.8" customHeight="1">
      <c r="A7" s="24"/>
      <c r="B7" s="22"/>
      <c r="C7" s="22"/>
      <c r="D7" s="22"/>
      <c r="E7" s="22"/>
      <c r="F7" s="22" t="s">
        <v>71</v>
      </c>
      <c r="G7" s="25"/>
      <c r="H7" s="25"/>
      <c r="I7" s="25"/>
      <c r="J7" s="33"/>
    </row>
    <row r="8" spans="1:10" ht="22.8" customHeight="1">
      <c r="A8" s="24"/>
      <c r="B8" s="22"/>
      <c r="C8" s="22"/>
      <c r="D8" s="22"/>
      <c r="E8" s="35"/>
      <c r="F8" s="112" t="s">
        <v>311</v>
      </c>
      <c r="G8" s="25"/>
      <c r="H8" s="25"/>
      <c r="I8" s="25"/>
      <c r="J8" s="33"/>
    </row>
  </sheetData>
  <mergeCells count="10">
    <mergeCell ref="B2:I2"/>
    <mergeCell ref="B3:F3"/>
    <mergeCell ref="B4:F4"/>
    <mergeCell ref="G4:I4"/>
    <mergeCell ref="B5:D5"/>
    <mergeCell ref="E5:E6"/>
    <mergeCell ref="F5:F6"/>
    <mergeCell ref="G5:G6"/>
    <mergeCell ref="H5:H6"/>
    <mergeCell ref="I5:I6"/>
  </mergeCells>
  <phoneticPr fontId="34"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J8"/>
  <sheetViews>
    <sheetView workbookViewId="0">
      <pane ySplit="6" topLeftCell="A7" activePane="bottomLeft" state="frozen"/>
      <selection pane="bottomLeft" activeCell="H11" sqref="H11"/>
    </sheetView>
  </sheetViews>
  <sheetFormatPr defaultColWidth="10" defaultRowHeight="14.4"/>
  <cols>
    <col min="1" max="1" width="1.5546875" customWidth="1"/>
    <col min="2" max="2" width="12.21875" customWidth="1"/>
    <col min="3" max="3" width="29.77734375" customWidth="1"/>
    <col min="4" max="6" width="14.44140625" customWidth="1"/>
    <col min="7" max="7" width="16.5546875" customWidth="1"/>
    <col min="8" max="8" width="16.6640625" customWidth="1"/>
    <col min="9" max="9" width="14.44140625" customWidth="1"/>
    <col min="10" max="10" width="1.5546875" customWidth="1"/>
    <col min="11" max="11" width="9.77734375" customWidth="1"/>
  </cols>
  <sheetData>
    <row r="1" spans="1:10" ht="25.05" customHeight="1">
      <c r="A1" s="17"/>
      <c r="B1" s="2"/>
      <c r="C1" s="18"/>
      <c r="D1" s="19"/>
      <c r="E1" s="19"/>
      <c r="F1" s="19"/>
      <c r="G1" s="19"/>
      <c r="H1" s="19"/>
      <c r="I1" s="28" t="s">
        <v>157</v>
      </c>
      <c r="J1" s="21"/>
    </row>
    <row r="2" spans="1:10" ht="22.8" customHeight="1">
      <c r="A2" s="17"/>
      <c r="B2" s="166" t="s">
        <v>158</v>
      </c>
      <c r="C2" s="166"/>
      <c r="D2" s="166"/>
      <c r="E2" s="166"/>
      <c r="F2" s="166"/>
      <c r="G2" s="166"/>
      <c r="H2" s="166"/>
      <c r="I2" s="166"/>
      <c r="J2" s="21" t="s">
        <v>3</v>
      </c>
    </row>
    <row r="3" spans="1:10" ht="19.5" customHeight="1">
      <c r="A3" s="20"/>
      <c r="B3" s="167" t="s">
        <v>203</v>
      </c>
      <c r="C3" s="168"/>
      <c r="D3" s="29"/>
      <c r="E3" s="29"/>
      <c r="F3" s="29"/>
      <c r="G3" s="29"/>
      <c r="H3" s="29"/>
      <c r="I3" s="29" t="s">
        <v>5</v>
      </c>
      <c r="J3" s="30"/>
    </row>
    <row r="4" spans="1:10" ht="24.45" customHeight="1">
      <c r="A4" s="21"/>
      <c r="B4" s="157" t="s">
        <v>72</v>
      </c>
      <c r="C4" s="157" t="s">
        <v>70</v>
      </c>
      <c r="D4" s="157" t="s">
        <v>148</v>
      </c>
      <c r="E4" s="157"/>
      <c r="F4" s="157"/>
      <c r="G4" s="157"/>
      <c r="H4" s="157"/>
      <c r="I4" s="157"/>
      <c r="J4" s="31"/>
    </row>
    <row r="5" spans="1:10" ht="24.45" customHeight="1">
      <c r="A5" s="23"/>
      <c r="B5" s="157"/>
      <c r="C5" s="157"/>
      <c r="D5" s="157" t="s">
        <v>58</v>
      </c>
      <c r="E5" s="155" t="s">
        <v>149</v>
      </c>
      <c r="F5" s="157" t="s">
        <v>150</v>
      </c>
      <c r="G5" s="157"/>
      <c r="H5" s="157"/>
      <c r="I5" s="157" t="s">
        <v>151</v>
      </c>
      <c r="J5" s="31"/>
    </row>
    <row r="6" spans="1:10" ht="24.45" customHeight="1">
      <c r="A6" s="23"/>
      <c r="B6" s="157"/>
      <c r="C6" s="157"/>
      <c r="D6" s="157"/>
      <c r="E6" s="155"/>
      <c r="F6" s="22" t="s">
        <v>133</v>
      </c>
      <c r="G6" s="22" t="s">
        <v>152</v>
      </c>
      <c r="H6" s="22" t="s">
        <v>153</v>
      </c>
      <c r="I6" s="157"/>
      <c r="J6" s="32"/>
    </row>
    <row r="7" spans="1:10" ht="22.8" customHeight="1">
      <c r="A7" s="24"/>
      <c r="B7" s="22"/>
      <c r="C7" s="22" t="s">
        <v>71</v>
      </c>
      <c r="D7" s="25"/>
      <c r="E7" s="25"/>
      <c r="F7" s="25"/>
      <c r="G7" s="25"/>
      <c r="H7" s="25"/>
      <c r="I7" s="25"/>
      <c r="J7" s="33"/>
    </row>
    <row r="8" spans="1:10" ht="22.8" customHeight="1">
      <c r="A8" s="24"/>
      <c r="B8" s="35"/>
      <c r="C8" s="112" t="s">
        <v>311</v>
      </c>
      <c r="D8" s="25"/>
      <c r="E8" s="25"/>
      <c r="F8" s="25"/>
      <c r="G8" s="25"/>
      <c r="H8" s="25"/>
      <c r="I8" s="25"/>
      <c r="J8" s="33"/>
    </row>
  </sheetData>
  <mergeCells count="9">
    <mergeCell ref="B2:I2"/>
    <mergeCell ref="B3:C3"/>
    <mergeCell ref="D4:I4"/>
    <mergeCell ref="F5:H5"/>
    <mergeCell ref="B4:B6"/>
    <mergeCell ref="C4:C6"/>
    <mergeCell ref="D5:D6"/>
    <mergeCell ref="E5:E6"/>
    <mergeCell ref="I5:I6"/>
  </mergeCells>
  <phoneticPr fontId="34"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sheetPr>
    <pageSetUpPr fitToPage="1"/>
  </sheetPr>
  <dimension ref="A1:J8"/>
  <sheetViews>
    <sheetView workbookViewId="0">
      <pane ySplit="6" topLeftCell="A7" activePane="bottomLeft" state="frozen"/>
      <selection pane="bottomLeft" activeCell="F15" sqref="F15"/>
    </sheetView>
  </sheetViews>
  <sheetFormatPr defaultColWidth="10" defaultRowHeight="14.4"/>
  <cols>
    <col min="1" max="1" width="1.5546875" customWidth="1"/>
    <col min="2" max="4" width="6.6640625" customWidth="1"/>
    <col min="5" max="5" width="13.33203125" customWidth="1"/>
    <col min="6" max="6" width="41" customWidth="1"/>
    <col min="7" max="9" width="17.6640625" customWidth="1"/>
    <col min="10" max="10" width="1.5546875" customWidth="1"/>
    <col min="11" max="12" width="9.77734375" customWidth="1"/>
  </cols>
  <sheetData>
    <row r="1" spans="1:10" ht="25.05" customHeight="1">
      <c r="A1" s="17"/>
      <c r="B1" s="2"/>
      <c r="C1" s="2"/>
      <c r="D1" s="2"/>
      <c r="E1" s="18"/>
      <c r="F1" s="18"/>
      <c r="G1" s="19"/>
      <c r="H1" s="19"/>
      <c r="I1" s="28" t="s">
        <v>159</v>
      </c>
      <c r="J1" s="21"/>
    </row>
    <row r="2" spans="1:10" ht="22.8" customHeight="1">
      <c r="A2" s="17"/>
      <c r="B2" s="166" t="s">
        <v>160</v>
      </c>
      <c r="C2" s="166"/>
      <c r="D2" s="166"/>
      <c r="E2" s="166"/>
      <c r="F2" s="166"/>
      <c r="G2" s="166"/>
      <c r="H2" s="166"/>
      <c r="I2" s="166"/>
      <c r="J2" s="21" t="s">
        <v>3</v>
      </c>
    </row>
    <row r="3" spans="1:10" ht="19.5" customHeight="1">
      <c r="A3" s="20"/>
      <c r="B3" s="167" t="s">
        <v>203</v>
      </c>
      <c r="C3" s="168"/>
      <c r="D3" s="168"/>
      <c r="E3" s="168"/>
      <c r="F3" s="168"/>
      <c r="G3" s="20"/>
      <c r="H3" s="20"/>
      <c r="I3" s="29" t="s">
        <v>5</v>
      </c>
      <c r="J3" s="30"/>
    </row>
    <row r="4" spans="1:10" ht="24.45" customHeight="1">
      <c r="A4" s="21"/>
      <c r="B4" s="157" t="s">
        <v>8</v>
      </c>
      <c r="C4" s="157"/>
      <c r="D4" s="157"/>
      <c r="E4" s="157"/>
      <c r="F4" s="157"/>
      <c r="G4" s="157" t="s">
        <v>161</v>
      </c>
      <c r="H4" s="157"/>
      <c r="I4" s="157"/>
      <c r="J4" s="31"/>
    </row>
    <row r="5" spans="1:10" ht="24.45" customHeight="1">
      <c r="A5" s="23"/>
      <c r="B5" s="157" t="s">
        <v>79</v>
      </c>
      <c r="C5" s="157"/>
      <c r="D5" s="157"/>
      <c r="E5" s="157" t="s">
        <v>69</v>
      </c>
      <c r="F5" s="157" t="s">
        <v>70</v>
      </c>
      <c r="G5" s="157" t="s">
        <v>58</v>
      </c>
      <c r="H5" s="157" t="s">
        <v>75</v>
      </c>
      <c r="I5" s="157" t="s">
        <v>76</v>
      </c>
      <c r="J5" s="31"/>
    </row>
    <row r="6" spans="1:10" ht="24.45" customHeight="1">
      <c r="A6" s="23"/>
      <c r="B6" s="22" t="s">
        <v>80</v>
      </c>
      <c r="C6" s="22" t="s">
        <v>81</v>
      </c>
      <c r="D6" s="22" t="s">
        <v>82</v>
      </c>
      <c r="E6" s="157"/>
      <c r="F6" s="157"/>
      <c r="G6" s="157"/>
      <c r="H6" s="157"/>
      <c r="I6" s="157"/>
      <c r="J6" s="32"/>
    </row>
    <row r="7" spans="1:10" ht="22.8" customHeight="1">
      <c r="A7" s="24"/>
      <c r="B7" s="22"/>
      <c r="C7" s="22"/>
      <c r="D7" s="22"/>
      <c r="E7" s="22"/>
      <c r="F7" s="22" t="s">
        <v>71</v>
      </c>
      <c r="G7" s="25"/>
      <c r="H7" s="25"/>
      <c r="I7" s="25"/>
      <c r="J7" s="33"/>
    </row>
    <row r="8" spans="1:10" ht="22.8" customHeight="1">
      <c r="A8" s="23"/>
      <c r="B8" s="26"/>
      <c r="C8" s="26"/>
      <c r="D8" s="26"/>
      <c r="E8" s="26"/>
      <c r="F8" s="112" t="s">
        <v>311</v>
      </c>
      <c r="G8" s="27"/>
      <c r="H8" s="27"/>
      <c r="I8" s="27"/>
      <c r="J8" s="31"/>
    </row>
  </sheetData>
  <mergeCells count="10">
    <mergeCell ref="B2:I2"/>
    <mergeCell ref="B3:F3"/>
    <mergeCell ref="B4:F4"/>
    <mergeCell ref="G4:I4"/>
    <mergeCell ref="B5:D5"/>
    <mergeCell ref="E5:E6"/>
    <mergeCell ref="F5:F6"/>
    <mergeCell ref="G5:G6"/>
    <mergeCell ref="H5:H6"/>
    <mergeCell ref="I5:I6"/>
  </mergeCells>
  <phoneticPr fontId="34"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dimension ref="B1:M25"/>
  <sheetViews>
    <sheetView workbookViewId="0">
      <selection activeCell="N11" sqref="N11"/>
    </sheetView>
  </sheetViews>
  <sheetFormatPr defaultColWidth="9" defaultRowHeight="14.4"/>
  <cols>
    <col min="1" max="1" width="9" style="1"/>
    <col min="2" max="2" width="12.21875" style="1" customWidth="1"/>
    <col min="3" max="3" width="9" style="9"/>
    <col min="4" max="4" width="9" style="1"/>
    <col min="5" max="5" width="10.2187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2:13" ht="19.05" customHeight="1">
      <c r="B1" s="2"/>
      <c r="J1" s="1" t="s">
        <v>162</v>
      </c>
    </row>
    <row r="2" spans="2:13" ht="24" customHeight="1">
      <c r="B2" s="195" t="s">
        <v>163</v>
      </c>
      <c r="C2" s="196"/>
      <c r="D2" s="196"/>
      <c r="E2" s="196"/>
      <c r="F2" s="196"/>
      <c r="G2" s="196"/>
      <c r="H2" s="196"/>
      <c r="I2" s="196"/>
      <c r="J2" s="197"/>
      <c r="K2" s="13"/>
      <c r="L2" s="13"/>
      <c r="M2" s="13"/>
    </row>
    <row r="3" spans="2:13" ht="25.05" customHeight="1">
      <c r="B3" s="198" t="s">
        <v>164</v>
      </c>
      <c r="C3" s="198"/>
      <c r="D3" s="198"/>
      <c r="E3" s="198"/>
      <c r="F3" s="198"/>
      <c r="G3" s="198"/>
      <c r="H3" s="198"/>
      <c r="I3" s="198"/>
      <c r="J3" s="198"/>
      <c r="K3" s="14"/>
      <c r="L3" s="14"/>
      <c r="M3" s="14"/>
    </row>
    <row r="4" spans="2:13" ht="25.05" customHeight="1">
      <c r="B4" s="10" t="s">
        <v>165</v>
      </c>
      <c r="C4" s="199" t="s">
        <v>343</v>
      </c>
      <c r="D4" s="200"/>
      <c r="E4" s="200"/>
      <c r="F4" s="200"/>
      <c r="G4" s="200"/>
      <c r="H4" s="200"/>
      <c r="I4" s="200"/>
      <c r="J4" s="200"/>
      <c r="K4" s="15"/>
      <c r="L4" s="15"/>
      <c r="M4" s="15"/>
    </row>
    <row r="5" spans="2:13" ht="25.05" customHeight="1">
      <c r="B5" s="143" t="s">
        <v>166</v>
      </c>
      <c r="C5" s="199" t="s">
        <v>344</v>
      </c>
      <c r="D5" s="200"/>
      <c r="E5" s="200"/>
      <c r="F5" s="200"/>
      <c r="G5" s="200"/>
      <c r="H5" s="200"/>
      <c r="I5" s="200"/>
      <c r="J5" s="200"/>
      <c r="K5" s="15"/>
      <c r="L5" s="15"/>
      <c r="M5" s="15"/>
    </row>
    <row r="6" spans="2:13" ht="25.05" customHeight="1">
      <c r="B6" s="169" t="s">
        <v>167</v>
      </c>
      <c r="C6" s="192" t="s">
        <v>168</v>
      </c>
      <c r="D6" s="192"/>
      <c r="E6" s="192"/>
      <c r="F6" s="193">
        <v>15</v>
      </c>
      <c r="G6" s="193"/>
      <c r="H6" s="193"/>
      <c r="I6" s="193"/>
      <c r="J6" s="193"/>
      <c r="K6" s="15"/>
      <c r="L6" s="15"/>
      <c r="M6" s="15"/>
    </row>
    <row r="7" spans="2:13" ht="25.05" customHeight="1">
      <c r="B7" s="170"/>
      <c r="C7" s="192" t="s">
        <v>169</v>
      </c>
      <c r="D7" s="192"/>
      <c r="E7" s="192"/>
      <c r="F7" s="193">
        <v>15</v>
      </c>
      <c r="G7" s="193"/>
      <c r="H7" s="193"/>
      <c r="I7" s="193"/>
      <c r="J7" s="193"/>
      <c r="K7" s="15"/>
      <c r="L7" s="15"/>
      <c r="M7" s="15"/>
    </row>
    <row r="8" spans="2:13" ht="25.05" customHeight="1">
      <c r="B8" s="170"/>
      <c r="C8" s="192" t="s">
        <v>170</v>
      </c>
      <c r="D8" s="192"/>
      <c r="E8" s="192"/>
      <c r="F8" s="194"/>
      <c r="G8" s="194"/>
      <c r="H8" s="194"/>
      <c r="I8" s="194"/>
      <c r="J8" s="194"/>
      <c r="K8" s="15"/>
      <c r="L8" s="15"/>
      <c r="M8" s="15"/>
    </row>
    <row r="9" spans="2:13" ht="25.05" customHeight="1">
      <c r="B9" s="169" t="s">
        <v>171</v>
      </c>
      <c r="C9" s="172" t="s">
        <v>345</v>
      </c>
      <c r="D9" s="173"/>
      <c r="E9" s="173"/>
      <c r="F9" s="173"/>
      <c r="G9" s="173"/>
      <c r="H9" s="173"/>
      <c r="I9" s="173"/>
      <c r="J9" s="173"/>
      <c r="K9" s="15"/>
      <c r="L9" s="15"/>
      <c r="M9" s="15"/>
    </row>
    <row r="10" spans="2:13" ht="25.05" customHeight="1">
      <c r="B10" s="169"/>
      <c r="C10" s="173"/>
      <c r="D10" s="173"/>
      <c r="E10" s="173"/>
      <c r="F10" s="173"/>
      <c r="G10" s="173"/>
      <c r="H10" s="173"/>
      <c r="I10" s="173"/>
      <c r="J10" s="173"/>
      <c r="K10" s="15"/>
      <c r="L10" s="15"/>
      <c r="M10" s="15"/>
    </row>
    <row r="11" spans="2:13" ht="25.05" customHeight="1">
      <c r="B11" s="170" t="s">
        <v>172</v>
      </c>
      <c r="C11" s="10" t="s">
        <v>173</v>
      </c>
      <c r="D11" s="10" t="s">
        <v>174</v>
      </c>
      <c r="E11" s="192" t="s">
        <v>175</v>
      </c>
      <c r="F11" s="192"/>
      <c r="G11" s="192" t="s">
        <v>176</v>
      </c>
      <c r="H11" s="192"/>
      <c r="I11" s="192"/>
      <c r="J11" s="192"/>
      <c r="K11" s="15"/>
      <c r="L11" s="15"/>
      <c r="M11" s="15"/>
    </row>
    <row r="12" spans="2:13" ht="25.05" customHeight="1">
      <c r="B12" s="170"/>
      <c r="C12" s="170" t="s">
        <v>177</v>
      </c>
      <c r="D12" s="170" t="s">
        <v>178</v>
      </c>
      <c r="E12" s="183" t="s">
        <v>346</v>
      </c>
      <c r="F12" s="184"/>
      <c r="G12" s="186" t="s">
        <v>349</v>
      </c>
      <c r="H12" s="187"/>
      <c r="I12" s="187"/>
      <c r="J12" s="188"/>
      <c r="K12" s="15"/>
      <c r="L12" s="15"/>
      <c r="M12" s="15"/>
    </row>
    <row r="13" spans="2:13" ht="37.950000000000003" customHeight="1">
      <c r="B13" s="170"/>
      <c r="C13" s="170"/>
      <c r="D13" s="170"/>
      <c r="E13" s="183" t="s">
        <v>347</v>
      </c>
      <c r="F13" s="184"/>
      <c r="G13" s="189" t="s">
        <v>350</v>
      </c>
      <c r="H13" s="190"/>
      <c r="I13" s="190"/>
      <c r="J13" s="191"/>
      <c r="K13" s="16"/>
      <c r="L13" s="16"/>
      <c r="M13" s="16"/>
    </row>
    <row r="14" spans="2:13" ht="24" customHeight="1">
      <c r="B14" s="170"/>
      <c r="C14" s="170"/>
      <c r="D14" s="170"/>
      <c r="E14" s="185" t="s">
        <v>348</v>
      </c>
      <c r="F14" s="185"/>
      <c r="G14" s="176" t="s">
        <v>351</v>
      </c>
      <c r="H14" s="176"/>
      <c r="I14" s="176"/>
      <c r="J14" s="176"/>
    </row>
    <row r="15" spans="2:13" ht="24" customHeight="1">
      <c r="B15" s="171"/>
      <c r="C15" s="171"/>
      <c r="D15" s="201" t="s">
        <v>179</v>
      </c>
      <c r="E15" s="177" t="s">
        <v>352</v>
      </c>
      <c r="F15" s="179"/>
      <c r="G15" s="177" t="s">
        <v>353</v>
      </c>
      <c r="H15" s="178"/>
      <c r="I15" s="178"/>
      <c r="J15" s="179"/>
    </row>
    <row r="16" spans="2:13" ht="24" customHeight="1">
      <c r="B16" s="170"/>
      <c r="C16" s="170"/>
      <c r="D16" s="202"/>
      <c r="E16" s="177" t="s">
        <v>354</v>
      </c>
      <c r="F16" s="179"/>
      <c r="G16" s="177" t="s">
        <v>355</v>
      </c>
      <c r="H16" s="178"/>
      <c r="I16" s="178"/>
      <c r="J16" s="179"/>
    </row>
    <row r="17" spans="2:10" ht="24" customHeight="1">
      <c r="B17" s="170"/>
      <c r="C17" s="170"/>
      <c r="D17" s="12" t="s">
        <v>180</v>
      </c>
      <c r="E17" s="176" t="s">
        <v>356</v>
      </c>
      <c r="F17" s="176"/>
      <c r="G17" s="177" t="s">
        <v>357</v>
      </c>
      <c r="H17" s="178"/>
      <c r="I17" s="178"/>
      <c r="J17" s="179"/>
    </row>
    <row r="18" spans="2:10" ht="24" customHeight="1">
      <c r="B18" s="170"/>
      <c r="C18" s="170"/>
      <c r="D18" s="12" t="s">
        <v>181</v>
      </c>
      <c r="E18" s="176" t="s">
        <v>358</v>
      </c>
      <c r="F18" s="176"/>
      <c r="G18" s="180" t="s">
        <v>359</v>
      </c>
      <c r="H18" s="180"/>
      <c r="I18" s="180"/>
      <c r="J18" s="180"/>
    </row>
    <row r="19" spans="2:10" ht="24" customHeight="1">
      <c r="B19" s="171"/>
      <c r="C19" s="201" t="s">
        <v>182</v>
      </c>
      <c r="D19" s="204" t="s">
        <v>183</v>
      </c>
      <c r="E19" s="207" t="s">
        <v>360</v>
      </c>
      <c r="F19" s="208"/>
      <c r="G19" s="207" t="s">
        <v>361</v>
      </c>
      <c r="H19" s="207"/>
      <c r="I19" s="207"/>
      <c r="J19" s="207"/>
    </row>
    <row r="20" spans="2:10" ht="24" customHeight="1">
      <c r="B20" s="171"/>
      <c r="C20" s="203"/>
      <c r="D20" s="205"/>
      <c r="E20" s="208" t="s">
        <v>362</v>
      </c>
      <c r="F20" s="209"/>
      <c r="G20" s="208" t="s">
        <v>363</v>
      </c>
      <c r="H20" s="209"/>
      <c r="I20" s="209"/>
      <c r="J20" s="210"/>
    </row>
    <row r="21" spans="2:10" ht="19.2" customHeight="1">
      <c r="B21" s="170"/>
      <c r="C21" s="203"/>
      <c r="D21" s="206"/>
      <c r="E21" s="211" t="s">
        <v>364</v>
      </c>
      <c r="F21" s="212"/>
      <c r="G21" s="180" t="s">
        <v>365</v>
      </c>
      <c r="H21" s="180"/>
      <c r="I21" s="180"/>
      <c r="J21" s="180"/>
    </row>
    <row r="22" spans="2:10" ht="24">
      <c r="B22" s="170"/>
      <c r="C22" s="203"/>
      <c r="D22" s="11" t="s">
        <v>184</v>
      </c>
      <c r="E22" s="174"/>
      <c r="F22" s="175"/>
      <c r="G22" s="174"/>
      <c r="H22" s="175"/>
      <c r="I22" s="175"/>
      <c r="J22" s="175"/>
    </row>
    <row r="23" spans="2:10" ht="24">
      <c r="B23" s="170"/>
      <c r="C23" s="203"/>
      <c r="D23" s="11" t="s">
        <v>185</v>
      </c>
      <c r="E23" s="208" t="s">
        <v>366</v>
      </c>
      <c r="F23" s="209"/>
      <c r="G23" s="208" t="s">
        <v>367</v>
      </c>
      <c r="H23" s="209"/>
      <c r="I23" s="209"/>
      <c r="J23" s="210"/>
    </row>
    <row r="24" spans="2:10" ht="24">
      <c r="B24" s="170"/>
      <c r="C24" s="202"/>
      <c r="D24" s="11" t="s">
        <v>186</v>
      </c>
      <c r="E24" s="181"/>
      <c r="F24" s="181"/>
      <c r="G24" s="182"/>
      <c r="H24" s="182"/>
      <c r="I24" s="182"/>
      <c r="J24" s="182"/>
    </row>
    <row r="25" spans="2:10" ht="33" customHeight="1">
      <c r="B25" s="170"/>
      <c r="C25" s="12" t="s">
        <v>187</v>
      </c>
      <c r="D25" s="11" t="s">
        <v>188</v>
      </c>
      <c r="E25" s="176" t="s">
        <v>368</v>
      </c>
      <c r="F25" s="176"/>
      <c r="G25" s="176" t="s">
        <v>369</v>
      </c>
      <c r="H25" s="176"/>
      <c r="I25" s="176"/>
      <c r="J25" s="176"/>
    </row>
  </sheetData>
  <mergeCells count="49">
    <mergeCell ref="E25:F25"/>
    <mergeCell ref="G25:J25"/>
    <mergeCell ref="C19:C24"/>
    <mergeCell ref="D19:D21"/>
    <mergeCell ref="G19:J19"/>
    <mergeCell ref="E20:F20"/>
    <mergeCell ref="G20:J20"/>
    <mergeCell ref="E21:F21"/>
    <mergeCell ref="G21:J21"/>
    <mergeCell ref="E19:F19"/>
    <mergeCell ref="E23:F23"/>
    <mergeCell ref="G23:J23"/>
    <mergeCell ref="D15:D16"/>
    <mergeCell ref="E15:F15"/>
    <mergeCell ref="G15:J15"/>
    <mergeCell ref="E16:F16"/>
    <mergeCell ref="G16:J16"/>
    <mergeCell ref="B2:J2"/>
    <mergeCell ref="B3:J3"/>
    <mergeCell ref="C4:J4"/>
    <mergeCell ref="C5:J5"/>
    <mergeCell ref="C6:E6"/>
    <mergeCell ref="F6:J6"/>
    <mergeCell ref="B6:B8"/>
    <mergeCell ref="G12:J12"/>
    <mergeCell ref="G13:J13"/>
    <mergeCell ref="G14:J14"/>
    <mergeCell ref="C7:E7"/>
    <mergeCell ref="F7:J7"/>
    <mergeCell ref="C8:E8"/>
    <mergeCell ref="F8:J8"/>
    <mergeCell ref="E11:F11"/>
    <mergeCell ref="G11:J11"/>
    <mergeCell ref="B9:B10"/>
    <mergeCell ref="B11:B25"/>
    <mergeCell ref="C12:C18"/>
    <mergeCell ref="D12:D14"/>
    <mergeCell ref="C9:J10"/>
    <mergeCell ref="E22:F22"/>
    <mergeCell ref="G22:J22"/>
    <mergeCell ref="E17:F17"/>
    <mergeCell ref="G17:J17"/>
    <mergeCell ref="E18:F18"/>
    <mergeCell ref="G18:J18"/>
    <mergeCell ref="E24:F24"/>
    <mergeCell ref="G24:J24"/>
    <mergeCell ref="E12:F12"/>
    <mergeCell ref="E13:F13"/>
    <mergeCell ref="E14:F14"/>
  </mergeCells>
  <phoneticPr fontId="34" type="noConversion"/>
  <dataValidations count="1">
    <dataValidation type="list" allowBlank="1" showInputMessage="1" showErrorMessage="1" sqref="M4">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dimension ref="B1:M25"/>
  <sheetViews>
    <sheetView workbookViewId="0">
      <selection activeCell="N9" sqref="N9"/>
    </sheetView>
  </sheetViews>
  <sheetFormatPr defaultColWidth="9" defaultRowHeight="14.4"/>
  <cols>
    <col min="1" max="1" width="9" style="1"/>
    <col min="2" max="2" width="12.77734375" style="1" customWidth="1"/>
    <col min="3" max="3" width="9" style="9"/>
    <col min="4" max="4" width="9" style="1"/>
    <col min="5" max="5" width="10.2187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2:13" ht="19.05" customHeight="1">
      <c r="B1" s="2"/>
      <c r="J1" s="148" t="s">
        <v>493</v>
      </c>
    </row>
    <row r="2" spans="2:13" ht="24" customHeight="1">
      <c r="B2" s="195" t="s">
        <v>163</v>
      </c>
      <c r="C2" s="196"/>
      <c r="D2" s="196"/>
      <c r="E2" s="196"/>
      <c r="F2" s="196"/>
      <c r="G2" s="196"/>
      <c r="H2" s="196"/>
      <c r="I2" s="196"/>
      <c r="J2" s="197"/>
      <c r="K2" s="13"/>
      <c r="L2" s="13"/>
      <c r="M2" s="13"/>
    </row>
    <row r="3" spans="2:13" ht="25.05" customHeight="1">
      <c r="B3" s="198" t="s">
        <v>164</v>
      </c>
      <c r="C3" s="198"/>
      <c r="D3" s="198"/>
      <c r="E3" s="198"/>
      <c r="F3" s="198"/>
      <c r="G3" s="198"/>
      <c r="H3" s="198"/>
      <c r="I3" s="198"/>
      <c r="J3" s="198"/>
      <c r="K3" s="14"/>
      <c r="L3" s="14"/>
      <c r="M3" s="14"/>
    </row>
    <row r="4" spans="2:13" ht="25.05" customHeight="1">
      <c r="B4" s="10" t="s">
        <v>165</v>
      </c>
      <c r="C4" s="199" t="s">
        <v>370</v>
      </c>
      <c r="D4" s="200"/>
      <c r="E4" s="200"/>
      <c r="F4" s="200"/>
      <c r="G4" s="200"/>
      <c r="H4" s="200"/>
      <c r="I4" s="200"/>
      <c r="J4" s="200"/>
      <c r="K4" s="15"/>
      <c r="L4" s="15"/>
      <c r="M4" s="15"/>
    </row>
    <row r="5" spans="2:13" ht="25.05" customHeight="1">
      <c r="B5" s="10" t="s">
        <v>166</v>
      </c>
      <c r="C5" s="199" t="s">
        <v>344</v>
      </c>
      <c r="D5" s="200"/>
      <c r="E5" s="200"/>
      <c r="F5" s="200"/>
      <c r="G5" s="200"/>
      <c r="H5" s="200"/>
      <c r="I5" s="200"/>
      <c r="J5" s="200"/>
      <c r="K5" s="15"/>
      <c r="L5" s="15"/>
      <c r="M5" s="15"/>
    </row>
    <row r="6" spans="2:13" ht="25.05" customHeight="1">
      <c r="B6" s="169" t="s">
        <v>167</v>
      </c>
      <c r="C6" s="192" t="s">
        <v>168</v>
      </c>
      <c r="D6" s="192"/>
      <c r="E6" s="192"/>
      <c r="F6" s="193">
        <v>30</v>
      </c>
      <c r="G6" s="193"/>
      <c r="H6" s="193"/>
      <c r="I6" s="193"/>
      <c r="J6" s="193"/>
      <c r="K6" s="15"/>
      <c r="L6" s="15"/>
      <c r="M6" s="15"/>
    </row>
    <row r="7" spans="2:13" ht="25.05" customHeight="1">
      <c r="B7" s="170"/>
      <c r="C7" s="192" t="s">
        <v>169</v>
      </c>
      <c r="D7" s="192"/>
      <c r="E7" s="192"/>
      <c r="F7" s="193">
        <v>30</v>
      </c>
      <c r="G7" s="193"/>
      <c r="H7" s="193"/>
      <c r="I7" s="193"/>
      <c r="J7" s="193"/>
      <c r="K7" s="15"/>
      <c r="L7" s="15"/>
      <c r="M7" s="15"/>
    </row>
    <row r="8" spans="2:13" ht="25.05" customHeight="1">
      <c r="B8" s="170"/>
      <c r="C8" s="192" t="s">
        <v>170</v>
      </c>
      <c r="D8" s="192"/>
      <c r="E8" s="192"/>
      <c r="F8" s="194"/>
      <c r="G8" s="194"/>
      <c r="H8" s="194"/>
      <c r="I8" s="194"/>
      <c r="J8" s="194"/>
      <c r="K8" s="15"/>
      <c r="L8" s="15"/>
      <c r="M8" s="15"/>
    </row>
    <row r="9" spans="2:13" ht="25.05" customHeight="1">
      <c r="B9" s="169" t="s">
        <v>171</v>
      </c>
      <c r="C9" s="172" t="s">
        <v>371</v>
      </c>
      <c r="D9" s="173"/>
      <c r="E9" s="173"/>
      <c r="F9" s="173"/>
      <c r="G9" s="173"/>
      <c r="H9" s="173"/>
      <c r="I9" s="173"/>
      <c r="J9" s="173"/>
      <c r="K9" s="15"/>
      <c r="L9" s="15"/>
      <c r="M9" s="15"/>
    </row>
    <row r="10" spans="2:13" ht="25.05" customHeight="1">
      <c r="B10" s="169"/>
      <c r="C10" s="173"/>
      <c r="D10" s="173"/>
      <c r="E10" s="173"/>
      <c r="F10" s="173"/>
      <c r="G10" s="173"/>
      <c r="H10" s="173"/>
      <c r="I10" s="173"/>
      <c r="J10" s="173"/>
      <c r="K10" s="15"/>
      <c r="L10" s="15"/>
      <c r="M10" s="15"/>
    </row>
    <row r="11" spans="2:13" ht="25.05" customHeight="1">
      <c r="B11" s="170" t="s">
        <v>172</v>
      </c>
      <c r="C11" s="10" t="s">
        <v>173</v>
      </c>
      <c r="D11" s="10" t="s">
        <v>174</v>
      </c>
      <c r="E11" s="192" t="s">
        <v>175</v>
      </c>
      <c r="F11" s="192"/>
      <c r="G11" s="192" t="s">
        <v>176</v>
      </c>
      <c r="H11" s="192"/>
      <c r="I11" s="192"/>
      <c r="J11" s="192"/>
      <c r="K11" s="15"/>
      <c r="L11" s="15"/>
      <c r="M11" s="15"/>
    </row>
    <row r="12" spans="2:13" ht="25.05" customHeight="1">
      <c r="B12" s="170"/>
      <c r="C12" s="170" t="s">
        <v>177</v>
      </c>
      <c r="D12" s="170" t="s">
        <v>178</v>
      </c>
      <c r="E12" s="183" t="s">
        <v>372</v>
      </c>
      <c r="F12" s="184"/>
      <c r="G12" s="186" t="s">
        <v>373</v>
      </c>
      <c r="H12" s="187"/>
      <c r="I12" s="187"/>
      <c r="J12" s="188"/>
      <c r="K12" s="15"/>
      <c r="L12" s="15"/>
      <c r="M12" s="15"/>
    </row>
    <row r="13" spans="2:13" ht="37.950000000000003" customHeight="1">
      <c r="B13" s="170"/>
      <c r="C13" s="170"/>
      <c r="D13" s="170"/>
      <c r="E13" s="183" t="s">
        <v>374</v>
      </c>
      <c r="F13" s="184"/>
      <c r="G13" s="186" t="s">
        <v>375</v>
      </c>
      <c r="H13" s="187"/>
      <c r="I13" s="187"/>
      <c r="J13" s="188"/>
      <c r="K13" s="16"/>
      <c r="L13" s="16"/>
      <c r="M13" s="16"/>
    </row>
    <row r="14" spans="2:13" ht="24" customHeight="1">
      <c r="B14" s="171"/>
      <c r="C14" s="171"/>
      <c r="D14" s="201" t="s">
        <v>179</v>
      </c>
      <c r="E14" s="177" t="s">
        <v>376</v>
      </c>
      <c r="F14" s="179"/>
      <c r="G14" s="177" t="s">
        <v>377</v>
      </c>
      <c r="H14" s="178"/>
      <c r="I14" s="178"/>
      <c r="J14" s="179"/>
    </row>
    <row r="15" spans="2:13" ht="24" customHeight="1">
      <c r="B15" s="170"/>
      <c r="C15" s="170"/>
      <c r="D15" s="202"/>
      <c r="E15" s="177" t="s">
        <v>378</v>
      </c>
      <c r="F15" s="179"/>
      <c r="G15" s="177" t="s">
        <v>379</v>
      </c>
      <c r="H15" s="178"/>
      <c r="I15" s="178"/>
      <c r="J15" s="179"/>
    </row>
    <row r="16" spans="2:13" ht="24" customHeight="1">
      <c r="B16" s="170"/>
      <c r="C16" s="170"/>
      <c r="D16" s="12" t="s">
        <v>180</v>
      </c>
      <c r="E16" s="177" t="s">
        <v>356</v>
      </c>
      <c r="F16" s="179"/>
      <c r="G16" s="177" t="s">
        <v>380</v>
      </c>
      <c r="H16" s="178"/>
      <c r="I16" s="178"/>
      <c r="J16" s="179"/>
    </row>
    <row r="17" spans="2:10" ht="24" customHeight="1">
      <c r="B17" s="171"/>
      <c r="C17" s="171"/>
      <c r="D17" s="201" t="s">
        <v>181</v>
      </c>
      <c r="E17" s="177" t="s">
        <v>381</v>
      </c>
      <c r="F17" s="179"/>
      <c r="G17" s="180" t="s">
        <v>382</v>
      </c>
      <c r="H17" s="180"/>
      <c r="I17" s="180"/>
      <c r="J17" s="180"/>
    </row>
    <row r="18" spans="2:10" ht="24" customHeight="1">
      <c r="B18" s="171"/>
      <c r="C18" s="171"/>
      <c r="D18" s="203"/>
      <c r="E18" s="177" t="s">
        <v>383</v>
      </c>
      <c r="F18" s="179"/>
      <c r="G18" s="213" t="s">
        <v>384</v>
      </c>
      <c r="H18" s="214"/>
      <c r="I18" s="214"/>
      <c r="J18" s="215"/>
    </row>
    <row r="19" spans="2:10" ht="24" customHeight="1">
      <c r="B19" s="170"/>
      <c r="C19" s="170"/>
      <c r="D19" s="202"/>
      <c r="E19" s="176" t="s">
        <v>385</v>
      </c>
      <c r="F19" s="176"/>
      <c r="G19" s="176" t="s">
        <v>386</v>
      </c>
      <c r="H19" s="176"/>
      <c r="I19" s="176"/>
      <c r="J19" s="176"/>
    </row>
    <row r="20" spans="2:10" ht="24">
      <c r="B20" s="170"/>
      <c r="C20" s="170" t="s">
        <v>182</v>
      </c>
      <c r="D20" s="11" t="s">
        <v>183</v>
      </c>
      <c r="E20" s="207" t="s">
        <v>387</v>
      </c>
      <c r="F20" s="208"/>
      <c r="G20" s="207" t="s">
        <v>388</v>
      </c>
      <c r="H20" s="207"/>
      <c r="I20" s="207"/>
      <c r="J20" s="207"/>
    </row>
    <row r="21" spans="2:10" ht="24">
      <c r="B21" s="170"/>
      <c r="C21" s="170"/>
      <c r="D21" s="11" t="s">
        <v>184</v>
      </c>
      <c r="E21" s="177" t="s">
        <v>389</v>
      </c>
      <c r="F21" s="179"/>
      <c r="G21" s="186" t="s">
        <v>390</v>
      </c>
      <c r="H21" s="187"/>
      <c r="I21" s="187"/>
      <c r="J21" s="188"/>
    </row>
    <row r="22" spans="2:10" ht="24">
      <c r="B22" s="170"/>
      <c r="C22" s="170"/>
      <c r="D22" s="11" t="s">
        <v>185</v>
      </c>
      <c r="E22" s="181"/>
      <c r="F22" s="181"/>
      <c r="G22" s="182"/>
      <c r="H22" s="182"/>
      <c r="I22" s="182"/>
      <c r="J22" s="182"/>
    </row>
    <row r="23" spans="2:10" ht="24">
      <c r="B23" s="170"/>
      <c r="C23" s="170"/>
      <c r="D23" s="11" t="s">
        <v>186</v>
      </c>
      <c r="E23" s="208" t="s">
        <v>391</v>
      </c>
      <c r="F23" s="209"/>
      <c r="G23" s="208" t="s">
        <v>392</v>
      </c>
      <c r="H23" s="209"/>
      <c r="I23" s="209"/>
      <c r="J23" s="210"/>
    </row>
    <row r="24" spans="2:10" ht="19.8" customHeight="1">
      <c r="B24" s="171"/>
      <c r="C24" s="201" t="s">
        <v>187</v>
      </c>
      <c r="D24" s="204" t="s">
        <v>188</v>
      </c>
      <c r="E24" s="176" t="s">
        <v>393</v>
      </c>
      <c r="F24" s="176"/>
      <c r="G24" s="177" t="s">
        <v>394</v>
      </c>
      <c r="H24" s="178"/>
      <c r="I24" s="178"/>
      <c r="J24" s="179"/>
    </row>
    <row r="25" spans="2:10" ht="19.8" customHeight="1">
      <c r="B25" s="170"/>
      <c r="C25" s="202"/>
      <c r="D25" s="206"/>
      <c r="E25" s="176" t="s">
        <v>395</v>
      </c>
      <c r="F25" s="176"/>
      <c r="G25" s="176" t="s">
        <v>396</v>
      </c>
      <c r="H25" s="176"/>
      <c r="I25" s="176"/>
      <c r="J25" s="176"/>
    </row>
  </sheetData>
  <mergeCells count="51">
    <mergeCell ref="G23:J23"/>
    <mergeCell ref="E23:F23"/>
    <mergeCell ref="D24:D25"/>
    <mergeCell ref="C24:C25"/>
    <mergeCell ref="E24:F24"/>
    <mergeCell ref="G24:J24"/>
    <mergeCell ref="E25:F25"/>
    <mergeCell ref="G25:J25"/>
    <mergeCell ref="B2:J2"/>
    <mergeCell ref="B3:J3"/>
    <mergeCell ref="C4:J4"/>
    <mergeCell ref="C5:J5"/>
    <mergeCell ref="B6:B8"/>
    <mergeCell ref="C6:E6"/>
    <mergeCell ref="F6:J6"/>
    <mergeCell ref="C7:E7"/>
    <mergeCell ref="F7:J7"/>
    <mergeCell ref="C8:E8"/>
    <mergeCell ref="F8:J8"/>
    <mergeCell ref="B9:B10"/>
    <mergeCell ref="C9:J10"/>
    <mergeCell ref="B11:B25"/>
    <mergeCell ref="E11:F11"/>
    <mergeCell ref="G11:J11"/>
    <mergeCell ref="C12:C19"/>
    <mergeCell ref="D12:D13"/>
    <mergeCell ref="E12:F12"/>
    <mergeCell ref="G12:J12"/>
    <mergeCell ref="E13:F13"/>
    <mergeCell ref="G13:J13"/>
    <mergeCell ref="D14:D15"/>
    <mergeCell ref="E14:F14"/>
    <mergeCell ref="G14:J14"/>
    <mergeCell ref="E15:F15"/>
    <mergeCell ref="G15:J15"/>
    <mergeCell ref="E16:F16"/>
    <mergeCell ref="G16:J16"/>
    <mergeCell ref="C20:C23"/>
    <mergeCell ref="E22:F22"/>
    <mergeCell ref="D17:D19"/>
    <mergeCell ref="E17:F17"/>
    <mergeCell ref="G22:J22"/>
    <mergeCell ref="G17:J17"/>
    <mergeCell ref="E18:F18"/>
    <mergeCell ref="G18:J18"/>
    <mergeCell ref="E19:F19"/>
    <mergeCell ref="G19:J19"/>
    <mergeCell ref="E20:F20"/>
    <mergeCell ref="G20:J20"/>
    <mergeCell ref="E21:F21"/>
    <mergeCell ref="G21:J21"/>
  </mergeCells>
  <phoneticPr fontId="34" type="noConversion"/>
  <dataValidations count="1">
    <dataValidation type="list" allowBlank="1" showInputMessage="1" showErrorMessage="1" sqref="M4">
      <formula1>"正向指标,反向指标"</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B1:M22"/>
  <sheetViews>
    <sheetView workbookViewId="0">
      <selection activeCell="M12" sqref="M12"/>
    </sheetView>
  </sheetViews>
  <sheetFormatPr defaultColWidth="9" defaultRowHeight="14.4"/>
  <cols>
    <col min="1" max="1" width="9" style="1"/>
    <col min="2" max="2" width="12.5546875" style="1" customWidth="1"/>
    <col min="3" max="3" width="9" style="9"/>
    <col min="4" max="4" width="9" style="1"/>
    <col min="5" max="5" width="10.21875" style="1" customWidth="1"/>
    <col min="6" max="6" width="18.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2:13" ht="19.05" customHeight="1">
      <c r="B1" s="2"/>
      <c r="J1" s="148" t="s">
        <v>492</v>
      </c>
    </row>
    <row r="2" spans="2:13" ht="24" customHeight="1">
      <c r="B2" s="195" t="s">
        <v>163</v>
      </c>
      <c r="C2" s="196"/>
      <c r="D2" s="196"/>
      <c r="E2" s="196"/>
      <c r="F2" s="196"/>
      <c r="G2" s="196"/>
      <c r="H2" s="196"/>
      <c r="I2" s="196"/>
      <c r="J2" s="197"/>
      <c r="K2" s="13"/>
      <c r="L2" s="13"/>
      <c r="M2" s="13"/>
    </row>
    <row r="3" spans="2:13" ht="25.05" customHeight="1">
      <c r="B3" s="198" t="s">
        <v>164</v>
      </c>
      <c r="C3" s="198"/>
      <c r="D3" s="198"/>
      <c r="E3" s="198"/>
      <c r="F3" s="198"/>
      <c r="G3" s="198"/>
      <c r="H3" s="198"/>
      <c r="I3" s="198"/>
      <c r="J3" s="198"/>
      <c r="K3" s="14"/>
      <c r="L3" s="14"/>
      <c r="M3" s="14"/>
    </row>
    <row r="4" spans="2:13" ht="25.05" customHeight="1">
      <c r="B4" s="10" t="s">
        <v>165</v>
      </c>
      <c r="C4" s="199" t="s">
        <v>397</v>
      </c>
      <c r="D4" s="200"/>
      <c r="E4" s="200"/>
      <c r="F4" s="200"/>
      <c r="G4" s="200"/>
      <c r="H4" s="200"/>
      <c r="I4" s="200"/>
      <c r="J4" s="200"/>
      <c r="K4" s="15"/>
      <c r="L4" s="15"/>
      <c r="M4" s="15"/>
    </row>
    <row r="5" spans="2:13" ht="25.05" customHeight="1">
      <c r="B5" s="10" t="s">
        <v>166</v>
      </c>
      <c r="C5" s="199" t="s">
        <v>344</v>
      </c>
      <c r="D5" s="200"/>
      <c r="E5" s="200"/>
      <c r="F5" s="200"/>
      <c r="G5" s="200"/>
      <c r="H5" s="200"/>
      <c r="I5" s="200"/>
      <c r="J5" s="200"/>
      <c r="K5" s="15"/>
      <c r="L5" s="15"/>
      <c r="M5" s="15"/>
    </row>
    <row r="6" spans="2:13" ht="25.05" customHeight="1">
      <c r="B6" s="169" t="s">
        <v>167</v>
      </c>
      <c r="C6" s="192" t="s">
        <v>168</v>
      </c>
      <c r="D6" s="192"/>
      <c r="E6" s="192"/>
      <c r="F6" s="193">
        <v>10</v>
      </c>
      <c r="G6" s="193"/>
      <c r="H6" s="193"/>
      <c r="I6" s="193"/>
      <c r="J6" s="193"/>
      <c r="K6" s="15"/>
      <c r="L6" s="15"/>
      <c r="M6" s="15"/>
    </row>
    <row r="7" spans="2:13" ht="25.05" customHeight="1">
      <c r="B7" s="170"/>
      <c r="C7" s="192" t="s">
        <v>169</v>
      </c>
      <c r="D7" s="192"/>
      <c r="E7" s="192"/>
      <c r="F7" s="193">
        <v>10</v>
      </c>
      <c r="G7" s="193"/>
      <c r="H7" s="193"/>
      <c r="I7" s="193"/>
      <c r="J7" s="193"/>
      <c r="K7" s="15"/>
      <c r="L7" s="15"/>
      <c r="M7" s="15"/>
    </row>
    <row r="8" spans="2:13" ht="25.05" customHeight="1">
      <c r="B8" s="170"/>
      <c r="C8" s="192" t="s">
        <v>170</v>
      </c>
      <c r="D8" s="192"/>
      <c r="E8" s="192"/>
      <c r="F8" s="194"/>
      <c r="G8" s="194"/>
      <c r="H8" s="194"/>
      <c r="I8" s="194"/>
      <c r="J8" s="194"/>
      <c r="K8" s="15"/>
      <c r="L8" s="15"/>
      <c r="M8" s="15"/>
    </row>
    <row r="9" spans="2:13" ht="25.05" customHeight="1">
      <c r="B9" s="169" t="s">
        <v>171</v>
      </c>
      <c r="C9" s="172" t="s">
        <v>398</v>
      </c>
      <c r="D9" s="173"/>
      <c r="E9" s="173"/>
      <c r="F9" s="173"/>
      <c r="G9" s="173"/>
      <c r="H9" s="173"/>
      <c r="I9" s="173"/>
      <c r="J9" s="173"/>
      <c r="K9" s="15"/>
      <c r="L9" s="15"/>
      <c r="M9" s="15"/>
    </row>
    <row r="10" spans="2:13" ht="25.05" customHeight="1">
      <c r="B10" s="169"/>
      <c r="C10" s="173"/>
      <c r="D10" s="173"/>
      <c r="E10" s="173"/>
      <c r="F10" s="173"/>
      <c r="G10" s="173"/>
      <c r="H10" s="173"/>
      <c r="I10" s="173"/>
      <c r="J10" s="173"/>
      <c r="K10" s="15"/>
      <c r="L10" s="15"/>
      <c r="M10" s="15"/>
    </row>
    <row r="11" spans="2:13" ht="25.05" customHeight="1">
      <c r="B11" s="170" t="s">
        <v>172</v>
      </c>
      <c r="C11" s="10" t="s">
        <v>173</v>
      </c>
      <c r="D11" s="10" t="s">
        <v>174</v>
      </c>
      <c r="E11" s="192" t="s">
        <v>175</v>
      </c>
      <c r="F11" s="192"/>
      <c r="G11" s="192" t="s">
        <v>176</v>
      </c>
      <c r="H11" s="192"/>
      <c r="I11" s="192"/>
      <c r="J11" s="192"/>
      <c r="K11" s="15"/>
      <c r="L11" s="15"/>
      <c r="M11" s="15"/>
    </row>
    <row r="12" spans="2:13" ht="18.600000000000001" customHeight="1">
      <c r="B12" s="170"/>
      <c r="C12" s="170" t="s">
        <v>177</v>
      </c>
      <c r="D12" s="170" t="s">
        <v>178</v>
      </c>
      <c r="E12" s="183" t="s">
        <v>399</v>
      </c>
      <c r="F12" s="184"/>
      <c r="G12" s="183" t="s">
        <v>400</v>
      </c>
      <c r="H12" s="216"/>
      <c r="I12" s="216"/>
      <c r="J12" s="184"/>
      <c r="K12" s="15"/>
      <c r="L12" s="15"/>
      <c r="M12" s="15"/>
    </row>
    <row r="13" spans="2:13" ht="18.600000000000001" customHeight="1">
      <c r="B13" s="170"/>
      <c r="C13" s="170"/>
      <c r="D13" s="170"/>
      <c r="E13" s="183" t="s">
        <v>401</v>
      </c>
      <c r="F13" s="184"/>
      <c r="G13" s="183" t="s">
        <v>402</v>
      </c>
      <c r="H13" s="216"/>
      <c r="I13" s="216"/>
      <c r="J13" s="184"/>
      <c r="K13" s="16"/>
      <c r="L13" s="16"/>
      <c r="M13" s="16"/>
    </row>
    <row r="14" spans="2:13" ht="24" customHeight="1">
      <c r="B14" s="170"/>
      <c r="C14" s="170"/>
      <c r="D14" s="12" t="s">
        <v>179</v>
      </c>
      <c r="E14" s="177" t="s">
        <v>403</v>
      </c>
      <c r="F14" s="179"/>
      <c r="G14" s="177" t="s">
        <v>404</v>
      </c>
      <c r="H14" s="178"/>
      <c r="I14" s="178"/>
      <c r="J14" s="179"/>
    </row>
    <row r="15" spans="2:13" ht="24" customHeight="1">
      <c r="B15" s="170"/>
      <c r="C15" s="170"/>
      <c r="D15" s="12" t="s">
        <v>180</v>
      </c>
      <c r="E15" s="177" t="s">
        <v>356</v>
      </c>
      <c r="F15" s="179"/>
      <c r="G15" s="177" t="s">
        <v>405</v>
      </c>
      <c r="H15" s="178"/>
      <c r="I15" s="178"/>
      <c r="J15" s="179"/>
    </row>
    <row r="16" spans="2:13" ht="24" customHeight="1">
      <c r="B16" s="171"/>
      <c r="C16" s="171"/>
      <c r="D16" s="201" t="s">
        <v>181</v>
      </c>
      <c r="E16" s="177" t="s">
        <v>406</v>
      </c>
      <c r="F16" s="179"/>
      <c r="G16" s="180" t="s">
        <v>407</v>
      </c>
      <c r="H16" s="180"/>
      <c r="I16" s="180"/>
      <c r="J16" s="180"/>
    </row>
    <row r="17" spans="2:10" ht="24" customHeight="1">
      <c r="B17" s="170"/>
      <c r="C17" s="170"/>
      <c r="D17" s="202"/>
      <c r="E17" s="177" t="s">
        <v>408</v>
      </c>
      <c r="F17" s="179"/>
      <c r="G17" s="213" t="s">
        <v>409</v>
      </c>
      <c r="H17" s="214"/>
      <c r="I17" s="214"/>
      <c r="J17" s="215"/>
    </row>
    <row r="18" spans="2:10" ht="37.799999999999997" customHeight="1">
      <c r="B18" s="170"/>
      <c r="C18" s="170" t="s">
        <v>182</v>
      </c>
      <c r="D18" s="11" t="s">
        <v>183</v>
      </c>
      <c r="E18" s="207" t="s">
        <v>410</v>
      </c>
      <c r="F18" s="208"/>
      <c r="G18" s="207" t="s">
        <v>411</v>
      </c>
      <c r="H18" s="207"/>
      <c r="I18" s="207"/>
      <c r="J18" s="207"/>
    </row>
    <row r="19" spans="2:10" ht="24">
      <c r="B19" s="170"/>
      <c r="C19" s="170"/>
      <c r="D19" s="11" t="s">
        <v>184</v>
      </c>
      <c r="E19" s="174"/>
      <c r="F19" s="175"/>
      <c r="G19" s="174"/>
      <c r="H19" s="175"/>
      <c r="I19" s="175"/>
      <c r="J19" s="175"/>
    </row>
    <row r="20" spans="2:10" ht="24">
      <c r="B20" s="170"/>
      <c r="C20" s="170"/>
      <c r="D20" s="11" t="s">
        <v>185</v>
      </c>
      <c r="E20" s="181"/>
      <c r="F20" s="181"/>
      <c r="G20" s="182"/>
      <c r="H20" s="182"/>
      <c r="I20" s="182"/>
      <c r="J20" s="182"/>
    </row>
    <row r="21" spans="2:10" ht="24">
      <c r="B21" s="170"/>
      <c r="C21" s="170"/>
      <c r="D21" s="11" t="s">
        <v>186</v>
      </c>
      <c r="E21" s="181"/>
      <c r="F21" s="181"/>
      <c r="G21" s="182"/>
      <c r="H21" s="182"/>
      <c r="I21" s="182"/>
      <c r="J21" s="182"/>
    </row>
    <row r="22" spans="2:10" ht="33" customHeight="1">
      <c r="B22" s="170"/>
      <c r="C22" s="12" t="s">
        <v>187</v>
      </c>
      <c r="D22" s="11" t="s">
        <v>188</v>
      </c>
      <c r="E22" s="176" t="s">
        <v>412</v>
      </c>
      <c r="F22" s="176"/>
      <c r="G22" s="176" t="s">
        <v>355</v>
      </c>
      <c r="H22" s="176"/>
      <c r="I22" s="176"/>
      <c r="J22" s="176"/>
    </row>
  </sheetData>
  <mergeCells count="42">
    <mergeCell ref="E22:F22"/>
    <mergeCell ref="G22:J22"/>
    <mergeCell ref="E19:F19"/>
    <mergeCell ref="G19:J19"/>
    <mergeCell ref="E20:F20"/>
    <mergeCell ref="E21:F21"/>
    <mergeCell ref="G21:J21"/>
    <mergeCell ref="B2:J2"/>
    <mergeCell ref="B3:J3"/>
    <mergeCell ref="C4:J4"/>
    <mergeCell ref="C5:J5"/>
    <mergeCell ref="B6:B8"/>
    <mergeCell ref="C6:E6"/>
    <mergeCell ref="F6:J6"/>
    <mergeCell ref="C7:E7"/>
    <mergeCell ref="F7:J7"/>
    <mergeCell ref="C8:E8"/>
    <mergeCell ref="F8:J8"/>
    <mergeCell ref="B9:B10"/>
    <mergeCell ref="C9:J10"/>
    <mergeCell ref="B11:B22"/>
    <mergeCell ref="E11:F11"/>
    <mergeCell ref="G11:J11"/>
    <mergeCell ref="C12:C17"/>
    <mergeCell ref="D12:D13"/>
    <mergeCell ref="E12:F12"/>
    <mergeCell ref="G12:J12"/>
    <mergeCell ref="E13:F13"/>
    <mergeCell ref="G13:J13"/>
    <mergeCell ref="E14:F14"/>
    <mergeCell ref="G14:J14"/>
    <mergeCell ref="E15:F15"/>
    <mergeCell ref="G15:J15"/>
    <mergeCell ref="C18:C21"/>
    <mergeCell ref="D16:D17"/>
    <mergeCell ref="G17:J17"/>
    <mergeCell ref="E16:F16"/>
    <mergeCell ref="G16:J16"/>
    <mergeCell ref="G20:J20"/>
    <mergeCell ref="E17:F17"/>
    <mergeCell ref="E18:F18"/>
    <mergeCell ref="G18:J18"/>
  </mergeCells>
  <phoneticPr fontId="34" type="noConversion"/>
  <dataValidations count="1">
    <dataValidation type="list" allowBlank="1" showInputMessage="1" showErrorMessage="1" sqref="M4">
      <formula1>"正向指标,反向指标"</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B1:M23"/>
  <sheetViews>
    <sheetView workbookViewId="0">
      <selection activeCell="M11" sqref="M11"/>
    </sheetView>
  </sheetViews>
  <sheetFormatPr defaultColWidth="9" defaultRowHeight="14.4"/>
  <cols>
    <col min="1" max="1" width="9" style="1"/>
    <col min="2" max="2" width="15.21875" style="1" customWidth="1"/>
    <col min="3" max="3" width="10.88671875" style="9" customWidth="1"/>
    <col min="4" max="4" width="9" style="1"/>
    <col min="5" max="5" width="10.2187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2:13" ht="19.05" customHeight="1">
      <c r="B1" s="2"/>
      <c r="J1" s="148" t="s">
        <v>491</v>
      </c>
    </row>
    <row r="2" spans="2:13" ht="24" customHeight="1">
      <c r="B2" s="195" t="s">
        <v>163</v>
      </c>
      <c r="C2" s="196"/>
      <c r="D2" s="196"/>
      <c r="E2" s="196"/>
      <c r="F2" s="196"/>
      <c r="G2" s="196"/>
      <c r="H2" s="196"/>
      <c r="I2" s="196"/>
      <c r="J2" s="197"/>
      <c r="K2" s="13"/>
      <c r="L2" s="13"/>
      <c r="M2" s="13"/>
    </row>
    <row r="3" spans="2:13" ht="25.05" customHeight="1">
      <c r="B3" s="198" t="s">
        <v>164</v>
      </c>
      <c r="C3" s="198"/>
      <c r="D3" s="198"/>
      <c r="E3" s="198"/>
      <c r="F3" s="198"/>
      <c r="G3" s="198"/>
      <c r="H3" s="198"/>
      <c r="I3" s="198"/>
      <c r="J3" s="198"/>
      <c r="K3" s="14"/>
      <c r="L3" s="14"/>
      <c r="M3" s="14"/>
    </row>
    <row r="4" spans="2:13" ht="25.05" customHeight="1">
      <c r="B4" s="10" t="s">
        <v>165</v>
      </c>
      <c r="C4" s="199" t="s">
        <v>413</v>
      </c>
      <c r="D4" s="200"/>
      <c r="E4" s="200"/>
      <c r="F4" s="200"/>
      <c r="G4" s="200"/>
      <c r="H4" s="200"/>
      <c r="I4" s="200"/>
      <c r="J4" s="200"/>
      <c r="K4" s="15"/>
      <c r="L4" s="15"/>
      <c r="M4" s="15"/>
    </row>
    <row r="5" spans="2:13" ht="25.05" customHeight="1">
      <c r="B5" s="10" t="s">
        <v>166</v>
      </c>
      <c r="C5" s="199" t="s">
        <v>344</v>
      </c>
      <c r="D5" s="200"/>
      <c r="E5" s="200"/>
      <c r="F5" s="200"/>
      <c r="G5" s="200"/>
      <c r="H5" s="200"/>
      <c r="I5" s="200"/>
      <c r="J5" s="200"/>
      <c r="K5" s="15"/>
      <c r="L5" s="15"/>
      <c r="M5" s="15"/>
    </row>
    <row r="6" spans="2:13" ht="25.05" customHeight="1">
      <c r="B6" s="169" t="s">
        <v>167</v>
      </c>
      <c r="C6" s="192" t="s">
        <v>168</v>
      </c>
      <c r="D6" s="192"/>
      <c r="E6" s="192"/>
      <c r="F6" s="193">
        <v>300</v>
      </c>
      <c r="G6" s="193"/>
      <c r="H6" s="193"/>
      <c r="I6" s="193"/>
      <c r="J6" s="193"/>
      <c r="K6" s="15"/>
      <c r="L6" s="15"/>
      <c r="M6" s="15"/>
    </row>
    <row r="7" spans="2:13" ht="25.05" customHeight="1">
      <c r="B7" s="170"/>
      <c r="C7" s="192" t="s">
        <v>169</v>
      </c>
      <c r="D7" s="192"/>
      <c r="E7" s="192"/>
      <c r="F7" s="193">
        <v>300</v>
      </c>
      <c r="G7" s="193"/>
      <c r="H7" s="193"/>
      <c r="I7" s="193"/>
      <c r="J7" s="193"/>
      <c r="K7" s="15"/>
      <c r="L7" s="15"/>
      <c r="M7" s="15"/>
    </row>
    <row r="8" spans="2:13" ht="25.05" customHeight="1">
      <c r="B8" s="170"/>
      <c r="C8" s="192" t="s">
        <v>170</v>
      </c>
      <c r="D8" s="192"/>
      <c r="E8" s="192"/>
      <c r="F8" s="194"/>
      <c r="G8" s="194"/>
      <c r="H8" s="194"/>
      <c r="I8" s="194"/>
      <c r="J8" s="194"/>
      <c r="K8" s="15"/>
      <c r="L8" s="15"/>
      <c r="M8" s="15"/>
    </row>
    <row r="9" spans="2:13" ht="25.05" customHeight="1">
      <c r="B9" s="169" t="s">
        <v>171</v>
      </c>
      <c r="C9" s="172" t="s">
        <v>414</v>
      </c>
      <c r="D9" s="173"/>
      <c r="E9" s="173"/>
      <c r="F9" s="173"/>
      <c r="G9" s="173"/>
      <c r="H9" s="173"/>
      <c r="I9" s="173"/>
      <c r="J9" s="173"/>
      <c r="K9" s="15"/>
      <c r="L9" s="15"/>
      <c r="M9" s="15"/>
    </row>
    <row r="10" spans="2:13" ht="25.05" customHeight="1">
      <c r="B10" s="169"/>
      <c r="C10" s="173"/>
      <c r="D10" s="173"/>
      <c r="E10" s="173"/>
      <c r="F10" s="173"/>
      <c r="G10" s="173"/>
      <c r="H10" s="173"/>
      <c r="I10" s="173"/>
      <c r="J10" s="173"/>
      <c r="K10" s="15"/>
      <c r="L10" s="15"/>
      <c r="M10" s="15"/>
    </row>
    <row r="11" spans="2:13" ht="25.05" customHeight="1">
      <c r="B11" s="218" t="s">
        <v>172</v>
      </c>
      <c r="C11" s="143" t="s">
        <v>173</v>
      </c>
      <c r="D11" s="143" t="s">
        <v>174</v>
      </c>
      <c r="E11" s="217" t="s">
        <v>175</v>
      </c>
      <c r="F11" s="217"/>
      <c r="G11" s="217" t="s">
        <v>176</v>
      </c>
      <c r="H11" s="217"/>
      <c r="I11" s="217"/>
      <c r="J11" s="217"/>
      <c r="K11" s="15"/>
      <c r="L11" s="15"/>
      <c r="M11" s="15"/>
    </row>
    <row r="12" spans="2:13" ht="30" customHeight="1">
      <c r="B12" s="218"/>
      <c r="C12" s="218" t="s">
        <v>177</v>
      </c>
      <c r="D12" s="218" t="s">
        <v>178</v>
      </c>
      <c r="E12" s="185" t="s">
        <v>415</v>
      </c>
      <c r="F12" s="185"/>
      <c r="G12" s="219" t="s">
        <v>416</v>
      </c>
      <c r="H12" s="219"/>
      <c r="I12" s="219"/>
      <c r="J12" s="219"/>
      <c r="K12" s="15"/>
      <c r="L12" s="15"/>
      <c r="M12" s="15"/>
    </row>
    <row r="13" spans="2:13" ht="30" customHeight="1">
      <c r="B13" s="218"/>
      <c r="C13" s="218"/>
      <c r="D13" s="218"/>
      <c r="E13" s="220" t="s">
        <v>417</v>
      </c>
      <c r="F13" s="220"/>
      <c r="G13" s="219" t="s">
        <v>418</v>
      </c>
      <c r="H13" s="219"/>
      <c r="I13" s="219"/>
      <c r="J13" s="219"/>
      <c r="K13" s="16"/>
      <c r="L13" s="16"/>
      <c r="M13" s="16"/>
    </row>
    <row r="14" spans="2:13" ht="39" customHeight="1">
      <c r="B14" s="218"/>
      <c r="C14" s="218"/>
      <c r="D14" s="144" t="s">
        <v>179</v>
      </c>
      <c r="E14" s="185" t="s">
        <v>419</v>
      </c>
      <c r="F14" s="185"/>
      <c r="G14" s="185" t="s">
        <v>404</v>
      </c>
      <c r="H14" s="185"/>
      <c r="I14" s="185"/>
      <c r="J14" s="185"/>
    </row>
    <row r="15" spans="2:13" ht="24" customHeight="1">
      <c r="B15" s="218"/>
      <c r="C15" s="218"/>
      <c r="D15" s="144" t="s">
        <v>180</v>
      </c>
      <c r="E15" s="185" t="s">
        <v>420</v>
      </c>
      <c r="F15" s="185"/>
      <c r="G15" s="185" t="s">
        <v>421</v>
      </c>
      <c r="H15" s="185"/>
      <c r="I15" s="185"/>
      <c r="J15" s="185"/>
    </row>
    <row r="16" spans="2:13" ht="24" customHeight="1">
      <c r="B16" s="218"/>
      <c r="C16" s="218"/>
      <c r="D16" s="144" t="s">
        <v>181</v>
      </c>
      <c r="E16" s="185" t="s">
        <v>422</v>
      </c>
      <c r="F16" s="185"/>
      <c r="G16" s="221" t="s">
        <v>423</v>
      </c>
      <c r="H16" s="221"/>
      <c r="I16" s="221"/>
      <c r="J16" s="221"/>
    </row>
    <row r="17" spans="2:10" ht="24">
      <c r="B17" s="218"/>
      <c r="C17" s="218" t="s">
        <v>182</v>
      </c>
      <c r="D17" s="145" t="s">
        <v>183</v>
      </c>
      <c r="E17" s="185" t="s">
        <v>424</v>
      </c>
      <c r="F17" s="185"/>
      <c r="G17" s="185" t="s">
        <v>425</v>
      </c>
      <c r="H17" s="185"/>
      <c r="I17" s="185"/>
      <c r="J17" s="185"/>
    </row>
    <row r="18" spans="2:10" ht="27" customHeight="1">
      <c r="B18" s="218"/>
      <c r="C18" s="218"/>
      <c r="D18" s="222" t="s">
        <v>184</v>
      </c>
      <c r="E18" s="185" t="s">
        <v>426</v>
      </c>
      <c r="F18" s="185"/>
      <c r="G18" s="185" t="s">
        <v>427</v>
      </c>
      <c r="H18" s="185"/>
      <c r="I18" s="185"/>
      <c r="J18" s="185"/>
    </row>
    <row r="19" spans="2:10" ht="27" customHeight="1">
      <c r="B19" s="218"/>
      <c r="C19" s="218"/>
      <c r="D19" s="222"/>
      <c r="E19" s="185" t="s">
        <v>428</v>
      </c>
      <c r="F19" s="185"/>
      <c r="G19" s="185" t="s">
        <v>429</v>
      </c>
      <c r="H19" s="185"/>
      <c r="I19" s="185"/>
      <c r="J19" s="185"/>
    </row>
    <row r="20" spans="2:10" ht="24">
      <c r="B20" s="218"/>
      <c r="C20" s="218"/>
      <c r="D20" s="145" t="s">
        <v>185</v>
      </c>
      <c r="E20" s="223"/>
      <c r="F20" s="223"/>
      <c r="G20" s="224"/>
      <c r="H20" s="224"/>
      <c r="I20" s="224"/>
      <c r="J20" s="224"/>
    </row>
    <row r="21" spans="2:10" ht="24">
      <c r="B21" s="218"/>
      <c r="C21" s="218"/>
      <c r="D21" s="145" t="s">
        <v>186</v>
      </c>
      <c r="E21" s="223"/>
      <c r="F21" s="223"/>
      <c r="G21" s="224"/>
      <c r="H21" s="224"/>
      <c r="I21" s="224"/>
      <c r="J21" s="224"/>
    </row>
    <row r="22" spans="2:10" ht="30.6" customHeight="1">
      <c r="B22" s="218"/>
      <c r="C22" s="218" t="s">
        <v>187</v>
      </c>
      <c r="D22" s="222" t="s">
        <v>188</v>
      </c>
      <c r="E22" s="185" t="s">
        <v>430</v>
      </c>
      <c r="F22" s="185"/>
      <c r="G22" s="185" t="s">
        <v>355</v>
      </c>
      <c r="H22" s="185"/>
      <c r="I22" s="185"/>
      <c r="J22" s="185"/>
    </row>
    <row r="23" spans="2:10" ht="30.6" customHeight="1">
      <c r="B23" s="218"/>
      <c r="C23" s="218"/>
      <c r="D23" s="222"/>
      <c r="E23" s="185" t="s">
        <v>431</v>
      </c>
      <c r="F23" s="185"/>
      <c r="G23" s="185" t="s">
        <v>355</v>
      </c>
      <c r="H23" s="185"/>
      <c r="I23" s="185"/>
      <c r="J23" s="185"/>
    </row>
  </sheetData>
  <mergeCells count="46">
    <mergeCell ref="D22:D23"/>
    <mergeCell ref="C22:C23"/>
    <mergeCell ref="E18:F18"/>
    <mergeCell ref="G18:J18"/>
    <mergeCell ref="E19:F19"/>
    <mergeCell ref="G19:J19"/>
    <mergeCell ref="C17:C21"/>
    <mergeCell ref="E20:F20"/>
    <mergeCell ref="E17:F17"/>
    <mergeCell ref="G17:J17"/>
    <mergeCell ref="D18:D19"/>
    <mergeCell ref="G20:J20"/>
    <mergeCell ref="E21:F21"/>
    <mergeCell ref="G21:J21"/>
    <mergeCell ref="G16:J16"/>
    <mergeCell ref="B2:J2"/>
    <mergeCell ref="B3:J3"/>
    <mergeCell ref="C4:J4"/>
    <mergeCell ref="C5:J5"/>
    <mergeCell ref="B6:B8"/>
    <mergeCell ref="C6:E6"/>
    <mergeCell ref="F6:J6"/>
    <mergeCell ref="C7:E7"/>
    <mergeCell ref="F7:J7"/>
    <mergeCell ref="C8:E8"/>
    <mergeCell ref="F8:J8"/>
    <mergeCell ref="B11:B23"/>
    <mergeCell ref="E23:F23"/>
    <mergeCell ref="G23:J23"/>
    <mergeCell ref="E22:F22"/>
    <mergeCell ref="G22:J22"/>
    <mergeCell ref="B9:B10"/>
    <mergeCell ref="C9:J10"/>
    <mergeCell ref="E11:F11"/>
    <mergeCell ref="G11:J11"/>
    <mergeCell ref="C12:C16"/>
    <mergeCell ref="D12:D13"/>
    <mergeCell ref="E12:F12"/>
    <mergeCell ref="G12:J12"/>
    <mergeCell ref="E13:F13"/>
    <mergeCell ref="G13:J13"/>
    <mergeCell ref="E14:F14"/>
    <mergeCell ref="G14:J14"/>
    <mergeCell ref="E15:F15"/>
    <mergeCell ref="G15:J15"/>
    <mergeCell ref="E16:F16"/>
  </mergeCells>
  <phoneticPr fontId="34" type="noConversion"/>
  <dataValidations count="1">
    <dataValidation type="list" allowBlank="1" showInputMessage="1" showErrorMessage="1" sqref="M4">
      <formula1>"正向指标,反向指标"</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M21"/>
  <sheetViews>
    <sheetView workbookViewId="0">
      <selection activeCell="J1" sqref="J1"/>
    </sheetView>
  </sheetViews>
  <sheetFormatPr defaultColWidth="9" defaultRowHeight="14.4"/>
  <cols>
    <col min="1" max="1" width="3.77734375" customWidth="1"/>
    <col min="2" max="2" width="13.6640625" style="1" customWidth="1"/>
    <col min="3" max="3" width="9" style="9"/>
    <col min="4" max="4" width="9" style="1"/>
    <col min="5" max="5" width="9.664062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1:13" ht="19.05" customHeight="1">
      <c r="A1" s="1"/>
      <c r="B1" s="2"/>
      <c r="J1" s="148" t="s">
        <v>490</v>
      </c>
    </row>
    <row r="2" spans="1:13" ht="24" customHeight="1">
      <c r="A2" s="1"/>
      <c r="B2" s="195" t="s">
        <v>163</v>
      </c>
      <c r="C2" s="196"/>
      <c r="D2" s="196"/>
      <c r="E2" s="196"/>
      <c r="F2" s="196"/>
      <c r="G2" s="196"/>
      <c r="H2" s="196"/>
      <c r="I2" s="196"/>
      <c r="J2" s="197"/>
      <c r="K2" s="13"/>
      <c r="L2" s="13"/>
      <c r="M2" s="13"/>
    </row>
    <row r="3" spans="1:13" ht="25.05" customHeight="1">
      <c r="A3" s="1"/>
      <c r="B3" s="198" t="s">
        <v>164</v>
      </c>
      <c r="C3" s="198"/>
      <c r="D3" s="198"/>
      <c r="E3" s="198"/>
      <c r="F3" s="198"/>
      <c r="G3" s="198"/>
      <c r="H3" s="198"/>
      <c r="I3" s="198"/>
      <c r="J3" s="198"/>
      <c r="K3" s="14"/>
      <c r="L3" s="14"/>
      <c r="M3" s="14"/>
    </row>
    <row r="4" spans="1:13" ht="25.05" customHeight="1">
      <c r="A4" s="1"/>
      <c r="B4" s="10" t="s">
        <v>165</v>
      </c>
      <c r="C4" s="199" t="s">
        <v>432</v>
      </c>
      <c r="D4" s="200"/>
      <c r="E4" s="200"/>
      <c r="F4" s="200"/>
      <c r="G4" s="200"/>
      <c r="H4" s="200"/>
      <c r="I4" s="200"/>
      <c r="J4" s="200"/>
      <c r="K4" s="15"/>
      <c r="L4" s="15"/>
      <c r="M4" s="15"/>
    </row>
    <row r="5" spans="1:13" ht="25.05" customHeight="1">
      <c r="A5" s="1"/>
      <c r="B5" s="10" t="s">
        <v>166</v>
      </c>
      <c r="C5" s="199" t="s">
        <v>344</v>
      </c>
      <c r="D5" s="200"/>
      <c r="E5" s="200"/>
      <c r="F5" s="200"/>
      <c r="G5" s="200"/>
      <c r="H5" s="200"/>
      <c r="I5" s="200"/>
      <c r="J5" s="200"/>
      <c r="K5" s="15"/>
      <c r="L5" s="15"/>
      <c r="M5" s="15"/>
    </row>
    <row r="6" spans="1:13" ht="25.05" customHeight="1">
      <c r="A6" s="1"/>
      <c r="B6" s="169" t="s">
        <v>167</v>
      </c>
      <c r="C6" s="192" t="s">
        <v>168</v>
      </c>
      <c r="D6" s="192"/>
      <c r="E6" s="192"/>
      <c r="F6" s="200">
        <v>1.88</v>
      </c>
      <c r="G6" s="200"/>
      <c r="H6" s="200"/>
      <c r="I6" s="200"/>
      <c r="J6" s="200"/>
      <c r="K6" s="15"/>
      <c r="L6" s="15"/>
      <c r="M6" s="15"/>
    </row>
    <row r="7" spans="1:13" ht="25.05" customHeight="1">
      <c r="A7" s="1"/>
      <c r="B7" s="170"/>
      <c r="C7" s="192" t="s">
        <v>169</v>
      </c>
      <c r="D7" s="192"/>
      <c r="E7" s="192"/>
      <c r="F7" s="200">
        <v>1.88</v>
      </c>
      <c r="G7" s="200"/>
      <c r="H7" s="200"/>
      <c r="I7" s="200"/>
      <c r="J7" s="200"/>
      <c r="K7" s="15"/>
      <c r="L7" s="15"/>
      <c r="M7" s="15"/>
    </row>
    <row r="8" spans="1:13" ht="25.05" customHeight="1">
      <c r="A8" s="1"/>
      <c r="B8" s="170"/>
      <c r="C8" s="192" t="s">
        <v>170</v>
      </c>
      <c r="D8" s="192"/>
      <c r="E8" s="192"/>
      <c r="F8" s="194"/>
      <c r="G8" s="194"/>
      <c r="H8" s="194"/>
      <c r="I8" s="194"/>
      <c r="J8" s="194"/>
      <c r="K8" s="15"/>
      <c r="L8" s="15"/>
      <c r="M8" s="15"/>
    </row>
    <row r="9" spans="1:13" ht="25.05" customHeight="1">
      <c r="A9" s="1"/>
      <c r="B9" s="169" t="s">
        <v>171</v>
      </c>
      <c r="C9" s="172" t="s">
        <v>433</v>
      </c>
      <c r="D9" s="173"/>
      <c r="E9" s="173"/>
      <c r="F9" s="173"/>
      <c r="G9" s="173"/>
      <c r="H9" s="173"/>
      <c r="I9" s="173"/>
      <c r="J9" s="173"/>
      <c r="K9" s="15"/>
      <c r="L9" s="15"/>
      <c r="M9" s="15"/>
    </row>
    <row r="10" spans="1:13" ht="25.05" customHeight="1">
      <c r="A10" s="1"/>
      <c r="B10" s="169"/>
      <c r="C10" s="173"/>
      <c r="D10" s="173"/>
      <c r="E10" s="173"/>
      <c r="F10" s="173"/>
      <c r="G10" s="173"/>
      <c r="H10" s="173"/>
      <c r="I10" s="173"/>
      <c r="J10" s="173"/>
      <c r="K10" s="15"/>
      <c r="L10" s="15"/>
      <c r="M10" s="15"/>
    </row>
    <row r="11" spans="1:13" ht="25.05" customHeight="1">
      <c r="A11" s="1"/>
      <c r="B11" s="170" t="s">
        <v>172</v>
      </c>
      <c r="C11" s="10" t="s">
        <v>173</v>
      </c>
      <c r="D11" s="10" t="s">
        <v>174</v>
      </c>
      <c r="E11" s="192" t="s">
        <v>175</v>
      </c>
      <c r="F11" s="192"/>
      <c r="G11" s="192" t="s">
        <v>176</v>
      </c>
      <c r="H11" s="192"/>
      <c r="I11" s="192"/>
      <c r="J11" s="192"/>
      <c r="K11" s="15"/>
      <c r="L11" s="15"/>
      <c r="M11" s="15"/>
    </row>
    <row r="12" spans="1:13" ht="25.05" customHeight="1">
      <c r="A12" s="1"/>
      <c r="B12" s="170"/>
      <c r="C12" s="170" t="s">
        <v>177</v>
      </c>
      <c r="D12" s="106" t="s">
        <v>178</v>
      </c>
      <c r="E12" s="183" t="s">
        <v>434</v>
      </c>
      <c r="F12" s="184"/>
      <c r="G12" s="183" t="s">
        <v>435</v>
      </c>
      <c r="H12" s="216"/>
      <c r="I12" s="216"/>
      <c r="J12" s="184"/>
      <c r="K12" s="15"/>
      <c r="L12" s="15"/>
      <c r="M12" s="15"/>
    </row>
    <row r="13" spans="1:13" ht="24" customHeight="1">
      <c r="A13" s="1"/>
      <c r="B13" s="170"/>
      <c r="C13" s="170"/>
      <c r="D13" s="12" t="s">
        <v>179</v>
      </c>
      <c r="E13" s="177" t="s">
        <v>436</v>
      </c>
      <c r="F13" s="179"/>
      <c r="G13" s="177" t="s">
        <v>437</v>
      </c>
      <c r="H13" s="178"/>
      <c r="I13" s="178"/>
      <c r="J13" s="179"/>
    </row>
    <row r="14" spans="1:13" ht="24" customHeight="1">
      <c r="A14" s="1"/>
      <c r="B14" s="170"/>
      <c r="C14" s="170"/>
      <c r="D14" s="12" t="s">
        <v>180</v>
      </c>
      <c r="E14" s="177" t="s">
        <v>438</v>
      </c>
      <c r="F14" s="179"/>
      <c r="G14" s="177" t="s">
        <v>396</v>
      </c>
      <c r="H14" s="178"/>
      <c r="I14" s="178"/>
      <c r="J14" s="179"/>
    </row>
    <row r="15" spans="1:13" ht="24" customHeight="1">
      <c r="A15" s="1"/>
      <c r="B15" s="170"/>
      <c r="C15" s="170"/>
      <c r="D15" s="12" t="s">
        <v>181</v>
      </c>
      <c r="E15" s="177" t="s">
        <v>439</v>
      </c>
      <c r="F15" s="179"/>
      <c r="G15" s="225" t="s">
        <v>440</v>
      </c>
      <c r="H15" s="225"/>
      <c r="I15" s="225"/>
      <c r="J15" s="225"/>
    </row>
    <row r="16" spans="1:13" ht="24" customHeight="1">
      <c r="A16" s="1"/>
      <c r="B16" s="170"/>
      <c r="C16" s="170" t="s">
        <v>182</v>
      </c>
      <c r="D16" s="204" t="s">
        <v>183</v>
      </c>
      <c r="E16" s="207" t="s">
        <v>441</v>
      </c>
      <c r="F16" s="208"/>
      <c r="G16" s="207" t="s">
        <v>442</v>
      </c>
      <c r="H16" s="207"/>
      <c r="I16" s="207"/>
      <c r="J16" s="207"/>
    </row>
    <row r="17" spans="1:10" ht="25.2" customHeight="1">
      <c r="A17" s="1"/>
      <c r="B17" s="171"/>
      <c r="C17" s="171"/>
      <c r="D17" s="206"/>
      <c r="E17" s="208" t="s">
        <v>443</v>
      </c>
      <c r="F17" s="209"/>
      <c r="G17" s="207" t="s">
        <v>442</v>
      </c>
      <c r="H17" s="207"/>
      <c r="I17" s="207"/>
      <c r="J17" s="207"/>
    </row>
    <row r="18" spans="1:10" ht="24">
      <c r="A18" s="1"/>
      <c r="B18" s="170"/>
      <c r="C18" s="170"/>
      <c r="D18" s="11" t="s">
        <v>184</v>
      </c>
      <c r="E18" s="174"/>
      <c r="F18" s="175"/>
      <c r="G18" s="174"/>
      <c r="H18" s="175"/>
      <c r="I18" s="175"/>
      <c r="J18" s="175"/>
    </row>
    <row r="19" spans="1:10" ht="24">
      <c r="A19" s="1"/>
      <c r="B19" s="170"/>
      <c r="C19" s="170"/>
      <c r="D19" s="11" t="s">
        <v>185</v>
      </c>
      <c r="E19" s="181"/>
      <c r="F19" s="181"/>
      <c r="G19" s="182"/>
      <c r="H19" s="182"/>
      <c r="I19" s="182"/>
      <c r="J19" s="182"/>
    </row>
    <row r="20" spans="1:10" ht="24">
      <c r="A20" s="1"/>
      <c r="B20" s="170"/>
      <c r="C20" s="170"/>
      <c r="D20" s="11" t="s">
        <v>186</v>
      </c>
      <c r="E20" s="181"/>
      <c r="F20" s="181"/>
      <c r="G20" s="182"/>
      <c r="H20" s="182"/>
      <c r="I20" s="182"/>
      <c r="J20" s="182"/>
    </row>
    <row r="21" spans="1:10" ht="33" customHeight="1">
      <c r="A21" s="1"/>
      <c r="B21" s="170"/>
      <c r="C21" s="12" t="s">
        <v>187</v>
      </c>
      <c r="D21" s="11" t="s">
        <v>188</v>
      </c>
      <c r="E21" s="176" t="s">
        <v>444</v>
      </c>
      <c r="F21" s="176"/>
      <c r="G21" s="176" t="s">
        <v>394</v>
      </c>
      <c r="H21" s="176"/>
      <c r="I21" s="176"/>
      <c r="J21" s="176"/>
    </row>
  </sheetData>
  <mergeCells count="39">
    <mergeCell ref="E21:F21"/>
    <mergeCell ref="G21:J21"/>
    <mergeCell ref="D16:D17"/>
    <mergeCell ref="E16:F16"/>
    <mergeCell ref="G16:J16"/>
    <mergeCell ref="E17:F17"/>
    <mergeCell ref="G17:J17"/>
    <mergeCell ref="E20:F20"/>
    <mergeCell ref="G20:J20"/>
    <mergeCell ref="B2:J2"/>
    <mergeCell ref="B3:J3"/>
    <mergeCell ref="C4:J4"/>
    <mergeCell ref="C5:J5"/>
    <mergeCell ref="C6:E6"/>
    <mergeCell ref="F6:J6"/>
    <mergeCell ref="B6:B8"/>
    <mergeCell ref="G15:J15"/>
    <mergeCell ref="C7:E7"/>
    <mergeCell ref="F7:J7"/>
    <mergeCell ref="C8:E8"/>
    <mergeCell ref="F8:J8"/>
    <mergeCell ref="E11:F11"/>
    <mergeCell ref="G11:J11"/>
    <mergeCell ref="B9:B10"/>
    <mergeCell ref="B11:B21"/>
    <mergeCell ref="C12:C15"/>
    <mergeCell ref="C16:C20"/>
    <mergeCell ref="C9:J10"/>
    <mergeCell ref="E18:F18"/>
    <mergeCell ref="G18:J18"/>
    <mergeCell ref="E19:F19"/>
    <mergeCell ref="E12:F12"/>
    <mergeCell ref="G12:J12"/>
    <mergeCell ref="G19:J19"/>
    <mergeCell ref="E13:F13"/>
    <mergeCell ref="G13:J13"/>
    <mergeCell ref="E14:F14"/>
    <mergeCell ref="G14:J14"/>
    <mergeCell ref="E15:F15"/>
  </mergeCells>
  <phoneticPr fontId="34" type="noConversion"/>
  <dataValidations count="1">
    <dataValidation type="list" allowBlank="1" showInputMessage="1" showErrorMessage="1" sqref="M4">
      <formula1>"正向指标,反向指标"</formula1>
    </dataValidation>
  </dataValidations>
  <pageMargins left="0.75" right="0.75" top="1" bottom="1" header="0.51180555555555596" footer="0.51180555555555596"/>
</worksheet>
</file>

<file path=xl/worksheets/sheet19.xml><?xml version="1.0" encoding="utf-8"?>
<worksheet xmlns="http://schemas.openxmlformats.org/spreadsheetml/2006/main" xmlns:r="http://schemas.openxmlformats.org/officeDocument/2006/relationships">
  <sheetPr>
    <pageSetUpPr fitToPage="1"/>
  </sheetPr>
  <dimension ref="B1:XFC43"/>
  <sheetViews>
    <sheetView workbookViewId="0">
      <selection activeCell="P34" sqref="P34"/>
    </sheetView>
  </sheetViews>
  <sheetFormatPr defaultColWidth="10" defaultRowHeight="14.4"/>
  <cols>
    <col min="1" max="1" width="2.6640625" customWidth="1"/>
    <col min="2" max="2" width="5.77734375" style="1" customWidth="1"/>
    <col min="3" max="3" width="10.6640625" style="1" customWidth="1"/>
    <col min="4" max="4" width="10.21875" style="1" customWidth="1"/>
    <col min="5" max="5" width="11.6640625" style="1" customWidth="1"/>
    <col min="6" max="6" width="9.6640625" style="1" customWidth="1"/>
    <col min="7" max="7" width="11.77734375" style="1" customWidth="1"/>
    <col min="8" max="8" width="11.6640625" style="1" customWidth="1"/>
    <col min="9" max="9" width="9.6640625" style="1" customWidth="1"/>
    <col min="10" max="10" width="9.77734375" style="1" customWidth="1"/>
    <col min="11" max="16383" width="10" style="1"/>
  </cols>
  <sheetData>
    <row r="1" spans="2:9" ht="25.05" customHeight="1">
      <c r="B1" s="2"/>
      <c r="I1" s="1" t="s">
        <v>189</v>
      </c>
    </row>
    <row r="2" spans="2:9" ht="27" customHeight="1">
      <c r="B2" s="166" t="s">
        <v>190</v>
      </c>
      <c r="C2" s="166"/>
      <c r="D2" s="166"/>
      <c r="E2" s="166"/>
      <c r="F2" s="166"/>
      <c r="G2" s="166"/>
      <c r="H2" s="166"/>
      <c r="I2" s="166"/>
    </row>
    <row r="3" spans="2:9" ht="26.55" customHeight="1">
      <c r="B3" s="246" t="s">
        <v>191</v>
      </c>
      <c r="C3" s="246"/>
      <c r="D3" s="246"/>
      <c r="E3" s="246"/>
      <c r="F3" s="246"/>
      <c r="G3" s="246"/>
      <c r="H3" s="246"/>
      <c r="I3" s="246"/>
    </row>
    <row r="4" spans="2:9" ht="26.55" customHeight="1">
      <c r="B4" s="230" t="s">
        <v>0</v>
      </c>
      <c r="C4" s="230"/>
      <c r="D4" s="230"/>
      <c r="E4" s="230" t="s">
        <v>344</v>
      </c>
      <c r="F4" s="230"/>
      <c r="G4" s="230"/>
      <c r="H4" s="230"/>
      <c r="I4" s="230"/>
    </row>
    <row r="5" spans="2:9" ht="26.55" customHeight="1">
      <c r="B5" s="230" t="s">
        <v>192</v>
      </c>
      <c r="C5" s="230" t="s">
        <v>193</v>
      </c>
      <c r="D5" s="230"/>
      <c r="E5" s="230" t="s">
        <v>194</v>
      </c>
      <c r="F5" s="230"/>
      <c r="G5" s="230"/>
      <c r="H5" s="230"/>
      <c r="I5" s="230"/>
    </row>
    <row r="6" spans="2:9" ht="56.4" customHeight="1">
      <c r="B6" s="230"/>
      <c r="C6" s="251" t="s">
        <v>445</v>
      </c>
      <c r="D6" s="252"/>
      <c r="E6" s="257" t="s">
        <v>450</v>
      </c>
      <c r="F6" s="257"/>
      <c r="G6" s="257"/>
      <c r="H6" s="257"/>
      <c r="I6" s="257"/>
    </row>
    <row r="7" spans="2:9" ht="56.4" customHeight="1">
      <c r="B7" s="230"/>
      <c r="C7" s="251" t="s">
        <v>446</v>
      </c>
      <c r="D7" s="253"/>
      <c r="E7" s="257" t="s">
        <v>451</v>
      </c>
      <c r="F7" s="257"/>
      <c r="G7" s="257"/>
      <c r="H7" s="257"/>
      <c r="I7" s="257"/>
    </row>
    <row r="8" spans="2:9" ht="56.4" customHeight="1">
      <c r="B8" s="230"/>
      <c r="C8" s="254" t="s">
        <v>447</v>
      </c>
      <c r="D8" s="255"/>
      <c r="E8" s="257" t="s">
        <v>452</v>
      </c>
      <c r="F8" s="257"/>
      <c r="G8" s="257"/>
      <c r="H8" s="257"/>
      <c r="I8" s="257"/>
    </row>
    <row r="9" spans="2:9" ht="56.4" customHeight="1">
      <c r="B9" s="230"/>
      <c r="C9" s="251" t="s">
        <v>448</v>
      </c>
      <c r="D9" s="256"/>
      <c r="E9" s="248" t="s">
        <v>453</v>
      </c>
      <c r="F9" s="249"/>
      <c r="G9" s="249"/>
      <c r="H9" s="249"/>
      <c r="I9" s="250"/>
    </row>
    <row r="10" spans="2:9" ht="56.4" customHeight="1">
      <c r="B10" s="230"/>
      <c r="C10" s="251" t="s">
        <v>449</v>
      </c>
      <c r="D10" s="256"/>
      <c r="E10" s="257" t="s">
        <v>454</v>
      </c>
      <c r="F10" s="257"/>
      <c r="G10" s="257"/>
      <c r="H10" s="257"/>
      <c r="I10" s="257"/>
    </row>
    <row r="11" spans="2:9" ht="26.55" customHeight="1">
      <c r="B11" s="230"/>
      <c r="C11" s="230" t="s">
        <v>195</v>
      </c>
      <c r="D11" s="230"/>
      <c r="E11" s="230"/>
      <c r="F11" s="230"/>
      <c r="G11" s="3" t="s">
        <v>196</v>
      </c>
      <c r="H11" s="3" t="s">
        <v>169</v>
      </c>
      <c r="I11" s="3" t="s">
        <v>170</v>
      </c>
    </row>
    <row r="12" spans="2:9" ht="26.55" customHeight="1">
      <c r="B12" s="230"/>
      <c r="C12" s="230"/>
      <c r="D12" s="230"/>
      <c r="E12" s="230"/>
      <c r="F12" s="230"/>
      <c r="G12" s="146" t="s">
        <v>455</v>
      </c>
      <c r="H12" s="146" t="s">
        <v>455</v>
      </c>
      <c r="I12" s="4"/>
    </row>
    <row r="13" spans="2:9" ht="45" customHeight="1">
      <c r="B13" s="5" t="s">
        <v>197</v>
      </c>
      <c r="C13" s="258" t="s">
        <v>456</v>
      </c>
      <c r="D13" s="258"/>
      <c r="E13" s="258"/>
      <c r="F13" s="258"/>
      <c r="G13" s="258"/>
      <c r="H13" s="258"/>
      <c r="I13" s="258"/>
    </row>
    <row r="14" spans="2:9" ht="26.55" customHeight="1">
      <c r="B14" s="227" t="s">
        <v>198</v>
      </c>
      <c r="C14" s="6" t="s">
        <v>173</v>
      </c>
      <c r="D14" s="227" t="s">
        <v>174</v>
      </c>
      <c r="E14" s="227"/>
      <c r="F14" s="227" t="s">
        <v>175</v>
      </c>
      <c r="G14" s="227"/>
      <c r="H14" s="227" t="s">
        <v>199</v>
      </c>
      <c r="I14" s="227"/>
    </row>
    <row r="15" spans="2:9" ht="26.55" customHeight="1">
      <c r="B15" s="227"/>
      <c r="C15" s="226" t="s">
        <v>200</v>
      </c>
      <c r="D15" s="231" t="s">
        <v>178</v>
      </c>
      <c r="E15" s="232"/>
      <c r="F15" s="247" t="s">
        <v>457</v>
      </c>
      <c r="G15" s="247"/>
      <c r="H15" s="245" t="s">
        <v>458</v>
      </c>
      <c r="I15" s="245"/>
    </row>
    <row r="16" spans="2:9" ht="26.55" customHeight="1">
      <c r="B16" s="227"/>
      <c r="C16" s="226"/>
      <c r="D16" s="261"/>
      <c r="E16" s="262"/>
      <c r="F16" s="247" t="s">
        <v>459</v>
      </c>
      <c r="G16" s="247"/>
      <c r="H16" s="245" t="s">
        <v>460</v>
      </c>
      <c r="I16" s="245"/>
    </row>
    <row r="17" spans="2:9" ht="26.55" customHeight="1">
      <c r="B17" s="228"/>
      <c r="C17" s="229"/>
      <c r="D17" s="261"/>
      <c r="E17" s="262"/>
      <c r="F17" s="247" t="s">
        <v>461</v>
      </c>
      <c r="G17" s="247"/>
      <c r="H17" s="245" t="s">
        <v>462</v>
      </c>
      <c r="I17" s="245"/>
    </row>
    <row r="18" spans="2:9" ht="26.55" customHeight="1">
      <c r="B18" s="228"/>
      <c r="C18" s="229"/>
      <c r="D18" s="261"/>
      <c r="E18" s="262"/>
      <c r="F18" s="247" t="s">
        <v>463</v>
      </c>
      <c r="G18" s="247"/>
      <c r="H18" s="245" t="s">
        <v>464</v>
      </c>
      <c r="I18" s="245"/>
    </row>
    <row r="19" spans="2:9" ht="26.55" customHeight="1">
      <c r="B19" s="228"/>
      <c r="C19" s="229"/>
      <c r="D19" s="261"/>
      <c r="E19" s="262"/>
      <c r="F19" s="247" t="s">
        <v>465</v>
      </c>
      <c r="G19" s="247"/>
      <c r="H19" s="245" t="s">
        <v>466</v>
      </c>
      <c r="I19" s="245"/>
    </row>
    <row r="20" spans="2:9" ht="26.55" customHeight="1">
      <c r="B20" s="228"/>
      <c r="C20" s="229"/>
      <c r="D20" s="261"/>
      <c r="E20" s="262"/>
      <c r="F20" s="266" t="s">
        <v>467</v>
      </c>
      <c r="G20" s="267"/>
      <c r="H20" s="243" t="s">
        <v>468</v>
      </c>
      <c r="I20" s="244"/>
    </row>
    <row r="21" spans="2:9" ht="26.55" customHeight="1">
      <c r="B21" s="228"/>
      <c r="C21" s="229"/>
      <c r="D21" s="233"/>
      <c r="E21" s="234"/>
      <c r="F21" s="247" t="s">
        <v>469</v>
      </c>
      <c r="G21" s="259"/>
      <c r="H21" s="245" t="s">
        <v>470</v>
      </c>
      <c r="I21" s="260"/>
    </row>
    <row r="22" spans="2:9" ht="26.55" customHeight="1">
      <c r="B22" s="228"/>
      <c r="C22" s="229"/>
      <c r="D22" s="231" t="s">
        <v>179</v>
      </c>
      <c r="E22" s="232"/>
      <c r="F22" s="247" t="s">
        <v>471</v>
      </c>
      <c r="G22" s="247"/>
      <c r="H22" s="245" t="s">
        <v>472</v>
      </c>
      <c r="I22" s="245"/>
    </row>
    <row r="23" spans="2:9" ht="26.55" customHeight="1">
      <c r="B23" s="228"/>
      <c r="C23" s="229"/>
      <c r="D23" s="261"/>
      <c r="E23" s="262"/>
      <c r="F23" s="241" t="s">
        <v>473</v>
      </c>
      <c r="G23" s="242"/>
      <c r="H23" s="263">
        <v>1</v>
      </c>
      <c r="I23" s="264"/>
    </row>
    <row r="24" spans="2:9" ht="26.55" customHeight="1">
      <c r="B24" s="227"/>
      <c r="C24" s="226"/>
      <c r="D24" s="261"/>
      <c r="E24" s="262"/>
      <c r="F24" s="247" t="s">
        <v>474</v>
      </c>
      <c r="G24" s="259"/>
      <c r="H24" s="265">
        <v>1</v>
      </c>
      <c r="I24" s="259"/>
    </row>
    <row r="25" spans="2:9" ht="26.55" customHeight="1">
      <c r="B25" s="227"/>
      <c r="C25" s="226"/>
      <c r="D25" s="233"/>
      <c r="E25" s="234"/>
      <c r="F25" s="241" t="s">
        <v>475</v>
      </c>
      <c r="G25" s="242"/>
      <c r="H25" s="263" t="s">
        <v>476</v>
      </c>
      <c r="I25" s="264"/>
    </row>
    <row r="26" spans="2:9" ht="26.55" customHeight="1">
      <c r="B26" s="227"/>
      <c r="C26" s="226"/>
      <c r="D26" s="227" t="s">
        <v>180</v>
      </c>
      <c r="E26" s="227"/>
      <c r="F26" s="239" t="s">
        <v>477</v>
      </c>
      <c r="G26" s="240"/>
      <c r="H26" s="239" t="s">
        <v>478</v>
      </c>
      <c r="I26" s="240"/>
    </row>
    <row r="27" spans="2:9" ht="26.55" customHeight="1">
      <c r="B27" s="227"/>
      <c r="C27" s="226"/>
      <c r="D27" s="227" t="s">
        <v>181</v>
      </c>
      <c r="E27" s="227"/>
      <c r="F27" s="241" t="s">
        <v>479</v>
      </c>
      <c r="G27" s="242"/>
      <c r="H27" s="241" t="s">
        <v>480</v>
      </c>
      <c r="I27" s="242"/>
    </row>
    <row r="28" spans="2:9" ht="26.55" customHeight="1">
      <c r="B28" s="227"/>
      <c r="C28" s="226"/>
      <c r="D28" s="227"/>
      <c r="E28" s="227"/>
      <c r="F28" s="241" t="s">
        <v>481</v>
      </c>
      <c r="G28" s="242"/>
      <c r="H28" s="241" t="s">
        <v>482</v>
      </c>
      <c r="I28" s="242"/>
    </row>
    <row r="29" spans="2:9" ht="26.55" customHeight="1">
      <c r="B29" s="227"/>
      <c r="C29" s="226" t="s">
        <v>201</v>
      </c>
      <c r="D29" s="227" t="s">
        <v>184</v>
      </c>
      <c r="E29" s="227"/>
      <c r="F29" s="226"/>
      <c r="G29" s="226"/>
      <c r="H29" s="226"/>
      <c r="I29" s="226"/>
    </row>
    <row r="30" spans="2:9" ht="26.55" customHeight="1">
      <c r="B30" s="228"/>
      <c r="C30" s="229"/>
      <c r="D30" s="231" t="s">
        <v>183</v>
      </c>
      <c r="E30" s="232"/>
      <c r="F30" s="235" t="s">
        <v>483</v>
      </c>
      <c r="G30" s="235"/>
      <c r="H30" s="236" t="s">
        <v>484</v>
      </c>
      <c r="I30" s="235"/>
    </row>
    <row r="31" spans="2:9" ht="26.55" customHeight="1">
      <c r="B31" s="227"/>
      <c r="C31" s="226"/>
      <c r="D31" s="233"/>
      <c r="E31" s="234"/>
      <c r="F31" s="235" t="s">
        <v>485</v>
      </c>
      <c r="G31" s="235"/>
      <c r="H31" s="237" t="s">
        <v>486</v>
      </c>
      <c r="I31" s="238"/>
    </row>
    <row r="32" spans="2:9" ht="26.55" customHeight="1">
      <c r="B32" s="227"/>
      <c r="C32" s="226"/>
      <c r="D32" s="227" t="s">
        <v>185</v>
      </c>
      <c r="E32" s="227"/>
      <c r="F32" s="237" t="s">
        <v>487</v>
      </c>
      <c r="G32" s="238"/>
      <c r="H32" s="237" t="s">
        <v>488</v>
      </c>
      <c r="I32" s="238"/>
    </row>
    <row r="33" spans="2:16" ht="26.55" customHeight="1">
      <c r="B33" s="227"/>
      <c r="C33" s="226"/>
      <c r="D33" s="227" t="s">
        <v>186</v>
      </c>
      <c r="E33" s="227"/>
      <c r="F33" s="226"/>
      <c r="G33" s="226"/>
      <c r="H33" s="226"/>
      <c r="I33" s="226"/>
    </row>
    <row r="34" spans="2:16" ht="26.55" customHeight="1">
      <c r="B34" s="228"/>
      <c r="C34" s="268" t="s">
        <v>187</v>
      </c>
      <c r="D34" s="231" t="s">
        <v>188</v>
      </c>
      <c r="E34" s="232"/>
      <c r="F34" s="235" t="s">
        <v>444</v>
      </c>
      <c r="G34" s="235"/>
      <c r="H34" s="235" t="s">
        <v>396</v>
      </c>
      <c r="I34" s="235"/>
    </row>
    <row r="35" spans="2:16" ht="26.55" customHeight="1">
      <c r="B35" s="227"/>
      <c r="C35" s="269"/>
      <c r="D35" s="233"/>
      <c r="E35" s="234"/>
      <c r="F35" s="235" t="s">
        <v>368</v>
      </c>
      <c r="G35" s="235"/>
      <c r="H35" s="235" t="s">
        <v>396</v>
      </c>
      <c r="I35" s="235"/>
    </row>
    <row r="36" spans="2:16" ht="16.350000000000001" customHeight="1">
      <c r="B36" s="7"/>
      <c r="C36" s="7"/>
    </row>
    <row r="37" spans="2:16" ht="16.350000000000001" customHeight="1">
      <c r="B37" s="7"/>
    </row>
    <row r="38" spans="2:16" ht="16.350000000000001" customHeight="1">
      <c r="B38" s="7"/>
      <c r="P38" s="8"/>
    </row>
    <row r="39" spans="2:16" ht="16.350000000000001" customHeight="1">
      <c r="B39" s="7"/>
    </row>
    <row r="40" spans="2:16" ht="16.350000000000001" customHeight="1">
      <c r="B40" s="7"/>
      <c r="C40" s="7"/>
      <c r="D40" s="7"/>
      <c r="E40" s="7"/>
      <c r="F40" s="7"/>
      <c r="G40" s="7"/>
      <c r="H40" s="7"/>
      <c r="I40" s="7"/>
    </row>
    <row r="41" spans="2:16" ht="16.350000000000001" customHeight="1">
      <c r="B41" s="7"/>
      <c r="C41" s="7"/>
      <c r="D41" s="7"/>
      <c r="E41" s="7"/>
      <c r="F41" s="7"/>
      <c r="G41" s="7"/>
      <c r="H41" s="7"/>
      <c r="I41" s="7"/>
    </row>
    <row r="42" spans="2:16" ht="16.350000000000001" customHeight="1">
      <c r="B42" s="7"/>
      <c r="C42" s="7"/>
      <c r="D42" s="7"/>
      <c r="E42" s="7"/>
      <c r="F42" s="7"/>
      <c r="G42" s="7"/>
      <c r="H42" s="7"/>
      <c r="I42" s="7"/>
    </row>
    <row r="43" spans="2:16" ht="16.350000000000001" customHeight="1">
      <c r="B43" s="7"/>
      <c r="C43" s="7"/>
      <c r="D43" s="7"/>
      <c r="E43" s="7"/>
      <c r="F43" s="7"/>
      <c r="G43" s="7"/>
      <c r="H43" s="7"/>
      <c r="I43" s="7"/>
    </row>
  </sheetData>
  <mergeCells count="77">
    <mergeCell ref="C34:C35"/>
    <mergeCell ref="D34:E35"/>
    <mergeCell ref="F34:G34"/>
    <mergeCell ref="H34:I34"/>
    <mergeCell ref="F35:G35"/>
    <mergeCell ref="H35:I35"/>
    <mergeCell ref="F21:G21"/>
    <mergeCell ref="H21:I21"/>
    <mergeCell ref="D22:E25"/>
    <mergeCell ref="F22:G22"/>
    <mergeCell ref="H22:I22"/>
    <mergeCell ref="F23:G23"/>
    <mergeCell ref="H23:I23"/>
    <mergeCell ref="F24:G24"/>
    <mergeCell ref="H24:I24"/>
    <mergeCell ref="F25:G25"/>
    <mergeCell ref="H25:I25"/>
    <mergeCell ref="D15:E21"/>
    <mergeCell ref="F20:G20"/>
    <mergeCell ref="F15:G15"/>
    <mergeCell ref="F16:G16"/>
    <mergeCell ref="F17:G17"/>
    <mergeCell ref="F18:G18"/>
    <mergeCell ref="F19:G19"/>
    <mergeCell ref="E9:I9"/>
    <mergeCell ref="C6:D6"/>
    <mergeCell ref="C7:D7"/>
    <mergeCell ref="C8:D8"/>
    <mergeCell ref="C9:D9"/>
    <mergeCell ref="E6:I6"/>
    <mergeCell ref="E7:I7"/>
    <mergeCell ref="E8:I8"/>
    <mergeCell ref="E10:I10"/>
    <mergeCell ref="C13:I13"/>
    <mergeCell ref="D14:E14"/>
    <mergeCell ref="F14:G14"/>
    <mergeCell ref="H14:I14"/>
    <mergeCell ref="C10:D10"/>
    <mergeCell ref="B2:I2"/>
    <mergeCell ref="B3:I3"/>
    <mergeCell ref="B4:D4"/>
    <mergeCell ref="E4:I4"/>
    <mergeCell ref="C5:D5"/>
    <mergeCell ref="E5:I5"/>
    <mergeCell ref="B5:B12"/>
    <mergeCell ref="H20:I20"/>
    <mergeCell ref="H15:I15"/>
    <mergeCell ref="H16:I16"/>
    <mergeCell ref="H17:I17"/>
    <mergeCell ref="H18:I18"/>
    <mergeCell ref="H19:I19"/>
    <mergeCell ref="D29:E29"/>
    <mergeCell ref="F29:G29"/>
    <mergeCell ref="H29:I29"/>
    <mergeCell ref="F28:G28"/>
    <mergeCell ref="H28:I28"/>
    <mergeCell ref="H32:I32"/>
    <mergeCell ref="F26:G26"/>
    <mergeCell ref="H26:I26"/>
    <mergeCell ref="F27:G27"/>
    <mergeCell ref="H27:I27"/>
    <mergeCell ref="H33:I33"/>
    <mergeCell ref="B14:B35"/>
    <mergeCell ref="C15:C28"/>
    <mergeCell ref="C29:C33"/>
    <mergeCell ref="C11:F12"/>
    <mergeCell ref="D26:E26"/>
    <mergeCell ref="D27:E28"/>
    <mergeCell ref="D33:E33"/>
    <mergeCell ref="F33:G33"/>
    <mergeCell ref="D32:E32"/>
    <mergeCell ref="D30:E31"/>
    <mergeCell ref="F30:G30"/>
    <mergeCell ref="H30:I30"/>
    <mergeCell ref="F31:G31"/>
    <mergeCell ref="H31:I31"/>
    <mergeCell ref="F32:G32"/>
  </mergeCells>
  <phoneticPr fontId="34"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F41"/>
  <sheetViews>
    <sheetView workbookViewId="0">
      <selection activeCell="C32" sqref="C32"/>
    </sheetView>
  </sheetViews>
  <sheetFormatPr defaultColWidth="10" defaultRowHeight="14.4"/>
  <cols>
    <col min="1" max="1" width="1.5546875" style="52" customWidth="1"/>
    <col min="2" max="2" width="41" style="52" customWidth="1"/>
    <col min="3" max="3" width="16.44140625" style="52" customWidth="1"/>
    <col min="4" max="4" width="41" style="52" customWidth="1"/>
    <col min="5" max="5" width="16.44140625" style="52" customWidth="1"/>
    <col min="6" max="6" width="1.5546875" style="52" customWidth="1"/>
    <col min="7" max="10" width="9.77734375" style="52" customWidth="1"/>
    <col min="11" max="16384" width="10" style="52"/>
  </cols>
  <sheetData>
    <row r="1" spans="1:6" ht="14.25" customHeight="1">
      <c r="A1" s="87"/>
      <c r="B1" s="53"/>
      <c r="C1" s="54"/>
      <c r="D1" s="88"/>
      <c r="E1" s="53" t="s">
        <v>2</v>
      </c>
      <c r="F1" s="94" t="s">
        <v>3</v>
      </c>
    </row>
    <row r="2" spans="1:6" ht="19.95" customHeight="1">
      <c r="A2" s="88"/>
      <c r="B2" s="149" t="s">
        <v>4</v>
      </c>
      <c r="C2" s="149"/>
      <c r="D2" s="149"/>
      <c r="E2" s="149"/>
      <c r="F2" s="94"/>
    </row>
    <row r="3" spans="1:6" ht="17.100000000000001" customHeight="1">
      <c r="A3" s="90"/>
      <c r="B3" s="107" t="s">
        <v>203</v>
      </c>
      <c r="C3" s="71"/>
      <c r="D3" s="71"/>
      <c r="E3" s="91" t="s">
        <v>5</v>
      </c>
      <c r="F3" s="95"/>
    </row>
    <row r="4" spans="1:6" ht="21.3" customHeight="1">
      <c r="A4" s="92"/>
      <c r="B4" s="150" t="s">
        <v>6</v>
      </c>
      <c r="C4" s="150"/>
      <c r="D4" s="150" t="s">
        <v>7</v>
      </c>
      <c r="E4" s="150"/>
      <c r="F4" s="69"/>
    </row>
    <row r="5" spans="1:6" ht="21.3" customHeight="1">
      <c r="A5" s="92"/>
      <c r="B5" s="60" t="s">
        <v>8</v>
      </c>
      <c r="C5" s="60" t="s">
        <v>9</v>
      </c>
      <c r="D5" s="60" t="s">
        <v>8</v>
      </c>
      <c r="E5" s="60" t="s">
        <v>9</v>
      </c>
      <c r="F5" s="69"/>
    </row>
    <row r="6" spans="1:6" ht="19.95" customHeight="1">
      <c r="A6" s="151"/>
      <c r="B6" s="66" t="s">
        <v>10</v>
      </c>
      <c r="C6" s="65">
        <v>25618004.25</v>
      </c>
      <c r="D6" s="66" t="s">
        <v>11</v>
      </c>
      <c r="E6" s="65">
        <v>34000</v>
      </c>
      <c r="F6" s="76"/>
    </row>
    <row r="7" spans="1:6" ht="19.95" customHeight="1">
      <c r="A7" s="151"/>
      <c r="B7" s="66" t="s">
        <v>12</v>
      </c>
      <c r="C7" s="65"/>
      <c r="D7" s="66" t="s">
        <v>13</v>
      </c>
      <c r="E7" s="65"/>
      <c r="F7" s="76"/>
    </row>
    <row r="8" spans="1:6" ht="19.95" customHeight="1">
      <c r="A8" s="151"/>
      <c r="B8" s="66" t="s">
        <v>14</v>
      </c>
      <c r="C8" s="65"/>
      <c r="D8" s="66" t="s">
        <v>15</v>
      </c>
      <c r="E8" s="65"/>
      <c r="F8" s="76"/>
    </row>
    <row r="9" spans="1:6" ht="19.95" customHeight="1">
      <c r="A9" s="151"/>
      <c r="B9" s="66" t="s">
        <v>16</v>
      </c>
      <c r="C9" s="65"/>
      <c r="D9" s="66" t="s">
        <v>17</v>
      </c>
      <c r="E9" s="65"/>
      <c r="F9" s="76"/>
    </row>
    <row r="10" spans="1:6" ht="19.95" customHeight="1">
      <c r="A10" s="151"/>
      <c r="B10" s="66" t="s">
        <v>18</v>
      </c>
      <c r="C10" s="65"/>
      <c r="D10" s="66" t="s">
        <v>19</v>
      </c>
      <c r="E10" s="65"/>
      <c r="F10" s="76"/>
    </row>
    <row r="11" spans="1:6" ht="19.95" customHeight="1">
      <c r="A11" s="151"/>
      <c r="B11" s="66" t="s">
        <v>20</v>
      </c>
      <c r="C11" s="65"/>
      <c r="D11" s="66" t="s">
        <v>21</v>
      </c>
      <c r="E11" s="65"/>
      <c r="F11" s="76"/>
    </row>
    <row r="12" spans="1:6" ht="19.95" customHeight="1">
      <c r="A12" s="151"/>
      <c r="B12" s="66" t="s">
        <v>22</v>
      </c>
      <c r="C12" s="65"/>
      <c r="D12" s="66" t="s">
        <v>23</v>
      </c>
      <c r="E12" s="65"/>
      <c r="F12" s="76"/>
    </row>
    <row r="13" spans="1:6" ht="19.95" customHeight="1">
      <c r="A13" s="151"/>
      <c r="B13" s="66" t="s">
        <v>22</v>
      </c>
      <c r="C13" s="65"/>
      <c r="D13" s="66" t="s">
        <v>24</v>
      </c>
      <c r="E13" s="65">
        <v>2849588.27</v>
      </c>
      <c r="F13" s="76"/>
    </row>
    <row r="14" spans="1:6" ht="19.95" customHeight="1">
      <c r="A14" s="151"/>
      <c r="B14" s="66" t="s">
        <v>22</v>
      </c>
      <c r="C14" s="65"/>
      <c r="D14" s="66" t="s">
        <v>25</v>
      </c>
      <c r="E14" s="65"/>
      <c r="F14" s="76"/>
    </row>
    <row r="15" spans="1:6" ht="19.95" customHeight="1">
      <c r="A15" s="151"/>
      <c r="B15" s="66" t="s">
        <v>22</v>
      </c>
      <c r="C15" s="65"/>
      <c r="D15" s="66" t="s">
        <v>26</v>
      </c>
      <c r="E15" s="65">
        <v>1197040.73</v>
      </c>
      <c r="F15" s="76"/>
    </row>
    <row r="16" spans="1:6" ht="19.95" customHeight="1">
      <c r="A16" s="151"/>
      <c r="B16" s="66" t="s">
        <v>22</v>
      </c>
      <c r="C16" s="65"/>
      <c r="D16" s="66" t="s">
        <v>27</v>
      </c>
      <c r="E16" s="65"/>
      <c r="F16" s="76"/>
    </row>
    <row r="17" spans="1:6" ht="19.95" customHeight="1">
      <c r="A17" s="151"/>
      <c r="B17" s="66" t="s">
        <v>22</v>
      </c>
      <c r="C17" s="65"/>
      <c r="D17" s="66" t="s">
        <v>28</v>
      </c>
      <c r="E17" s="65"/>
      <c r="F17" s="76"/>
    </row>
    <row r="18" spans="1:6" ht="19.95" customHeight="1">
      <c r="A18" s="151"/>
      <c r="B18" s="66" t="s">
        <v>22</v>
      </c>
      <c r="C18" s="65"/>
      <c r="D18" s="66" t="s">
        <v>29</v>
      </c>
      <c r="E18" s="65"/>
      <c r="F18" s="76"/>
    </row>
    <row r="19" spans="1:6" ht="19.95" customHeight="1">
      <c r="A19" s="151"/>
      <c r="B19" s="66" t="s">
        <v>22</v>
      </c>
      <c r="C19" s="65"/>
      <c r="D19" s="66" t="s">
        <v>30</v>
      </c>
      <c r="E19" s="65"/>
      <c r="F19" s="76"/>
    </row>
    <row r="20" spans="1:6" ht="19.95" customHeight="1">
      <c r="A20" s="151"/>
      <c r="B20" s="66" t="s">
        <v>22</v>
      </c>
      <c r="C20" s="65"/>
      <c r="D20" s="66" t="s">
        <v>31</v>
      </c>
      <c r="E20" s="65"/>
      <c r="F20" s="76"/>
    </row>
    <row r="21" spans="1:6" ht="19.95" customHeight="1">
      <c r="A21" s="151"/>
      <c r="B21" s="66" t="s">
        <v>22</v>
      </c>
      <c r="C21" s="65"/>
      <c r="D21" s="66" t="s">
        <v>32</v>
      </c>
      <c r="E21" s="65"/>
      <c r="F21" s="76"/>
    </row>
    <row r="22" spans="1:6" ht="19.95" customHeight="1">
      <c r="A22" s="151"/>
      <c r="B22" s="66" t="s">
        <v>22</v>
      </c>
      <c r="C22" s="65"/>
      <c r="D22" s="66" t="s">
        <v>33</v>
      </c>
      <c r="E22" s="65"/>
      <c r="F22" s="76"/>
    </row>
    <row r="23" spans="1:6" ht="19.95" customHeight="1">
      <c r="A23" s="151"/>
      <c r="B23" s="66" t="s">
        <v>22</v>
      </c>
      <c r="C23" s="65"/>
      <c r="D23" s="66" t="s">
        <v>34</v>
      </c>
      <c r="E23" s="65"/>
      <c r="F23" s="76"/>
    </row>
    <row r="24" spans="1:6" ht="19.95" customHeight="1">
      <c r="A24" s="151"/>
      <c r="B24" s="66" t="s">
        <v>22</v>
      </c>
      <c r="C24" s="65"/>
      <c r="D24" s="66" t="s">
        <v>35</v>
      </c>
      <c r="E24" s="65"/>
      <c r="F24" s="76"/>
    </row>
    <row r="25" spans="1:6" ht="19.95" customHeight="1">
      <c r="A25" s="151"/>
      <c r="B25" s="66" t="s">
        <v>22</v>
      </c>
      <c r="C25" s="65"/>
      <c r="D25" s="66" t="s">
        <v>36</v>
      </c>
      <c r="E25" s="65">
        <v>1513032.15</v>
      </c>
      <c r="F25" s="76"/>
    </row>
    <row r="26" spans="1:6" ht="19.95" customHeight="1">
      <c r="A26" s="151"/>
      <c r="B26" s="66" t="s">
        <v>22</v>
      </c>
      <c r="C26" s="65"/>
      <c r="D26" s="66" t="s">
        <v>37</v>
      </c>
      <c r="E26" s="65"/>
      <c r="F26" s="76"/>
    </row>
    <row r="27" spans="1:6" ht="19.95" customHeight="1">
      <c r="A27" s="151"/>
      <c r="B27" s="66" t="s">
        <v>22</v>
      </c>
      <c r="C27" s="65"/>
      <c r="D27" s="66" t="s">
        <v>38</v>
      </c>
      <c r="E27" s="65"/>
      <c r="F27" s="76"/>
    </row>
    <row r="28" spans="1:6" ht="19.95" customHeight="1">
      <c r="A28" s="151"/>
      <c r="B28" s="66" t="s">
        <v>22</v>
      </c>
      <c r="C28" s="65"/>
      <c r="D28" s="66" t="s">
        <v>39</v>
      </c>
      <c r="E28" s="65">
        <v>20024343.100000001</v>
      </c>
      <c r="F28" s="76"/>
    </row>
    <row r="29" spans="1:6" ht="19.95" customHeight="1">
      <c r="A29" s="151"/>
      <c r="B29" s="66" t="s">
        <v>22</v>
      </c>
      <c r="C29" s="65"/>
      <c r="D29" s="66" t="s">
        <v>40</v>
      </c>
      <c r="E29" s="65"/>
      <c r="F29" s="76"/>
    </row>
    <row r="30" spans="1:6" ht="19.95" customHeight="1">
      <c r="A30" s="151"/>
      <c r="B30" s="66" t="s">
        <v>22</v>
      </c>
      <c r="C30" s="65"/>
      <c r="D30" s="66" t="s">
        <v>41</v>
      </c>
      <c r="E30" s="65"/>
      <c r="F30" s="76"/>
    </row>
    <row r="31" spans="1:6" ht="19.95" customHeight="1">
      <c r="A31" s="151"/>
      <c r="B31" s="66" t="s">
        <v>22</v>
      </c>
      <c r="C31" s="65"/>
      <c r="D31" s="66" t="s">
        <v>42</v>
      </c>
      <c r="E31" s="65"/>
      <c r="F31" s="76"/>
    </row>
    <row r="32" spans="1:6" ht="19.95" customHeight="1">
      <c r="A32" s="151"/>
      <c r="B32" s="66" t="s">
        <v>22</v>
      </c>
      <c r="C32" s="65"/>
      <c r="D32" s="66" t="s">
        <v>43</v>
      </c>
      <c r="E32" s="65"/>
      <c r="F32" s="76"/>
    </row>
    <row r="33" spans="1:6" ht="19.95" customHeight="1">
      <c r="A33" s="151"/>
      <c r="B33" s="66" t="s">
        <v>22</v>
      </c>
      <c r="C33" s="65"/>
      <c r="D33" s="66" t="s">
        <v>44</v>
      </c>
      <c r="E33" s="65"/>
      <c r="F33" s="76"/>
    </row>
    <row r="34" spans="1:6" ht="19.95" customHeight="1">
      <c r="A34" s="151"/>
      <c r="B34" s="66" t="s">
        <v>22</v>
      </c>
      <c r="C34" s="65"/>
      <c r="D34" s="66" t="s">
        <v>45</v>
      </c>
      <c r="E34" s="65"/>
      <c r="F34" s="76"/>
    </row>
    <row r="35" spans="1:6" ht="19.95" customHeight="1">
      <c r="A35" s="151"/>
      <c r="B35" s="66" t="s">
        <v>22</v>
      </c>
      <c r="C35" s="65"/>
      <c r="D35" s="66" t="s">
        <v>46</v>
      </c>
      <c r="E35" s="65"/>
      <c r="F35" s="76"/>
    </row>
    <row r="36" spans="1:6" ht="19.95" customHeight="1">
      <c r="A36" s="74"/>
      <c r="B36" s="72" t="s">
        <v>47</v>
      </c>
      <c r="C36" s="65">
        <v>25618004.25</v>
      </c>
      <c r="D36" s="72" t="s">
        <v>48</v>
      </c>
      <c r="E36" s="65">
        <v>25618004.25</v>
      </c>
      <c r="F36" s="77"/>
    </row>
    <row r="37" spans="1:6" ht="19.95" customHeight="1">
      <c r="A37" s="59"/>
      <c r="B37" s="64" t="s">
        <v>49</v>
      </c>
      <c r="C37" s="65"/>
      <c r="D37" s="64" t="s">
        <v>50</v>
      </c>
      <c r="E37" s="65"/>
      <c r="F37" s="97"/>
    </row>
    <row r="38" spans="1:6" ht="19.95" customHeight="1">
      <c r="A38" s="98"/>
      <c r="B38" s="64" t="s">
        <v>51</v>
      </c>
      <c r="C38" s="65"/>
      <c r="D38" s="64" t="s">
        <v>52</v>
      </c>
      <c r="E38" s="65"/>
      <c r="F38" s="97"/>
    </row>
    <row r="39" spans="1:6" ht="19.95" customHeight="1">
      <c r="A39" s="98"/>
      <c r="B39" s="99"/>
      <c r="C39" s="99"/>
      <c r="D39" s="64" t="s">
        <v>53</v>
      </c>
      <c r="E39" s="65"/>
      <c r="F39" s="97"/>
    </row>
    <row r="40" spans="1:6" ht="19.95" customHeight="1">
      <c r="A40" s="100"/>
      <c r="B40" s="60" t="s">
        <v>54</v>
      </c>
      <c r="C40" s="108">
        <v>25618004.25</v>
      </c>
      <c r="D40" s="60" t="s">
        <v>55</v>
      </c>
      <c r="E40" s="108">
        <v>25618004.25</v>
      </c>
      <c r="F40" s="101"/>
    </row>
    <row r="41" spans="1:6" ht="8.5500000000000007" customHeight="1">
      <c r="A41" s="93"/>
      <c r="B41" s="93"/>
      <c r="C41" s="102"/>
      <c r="D41" s="102"/>
      <c r="E41" s="93"/>
      <c r="F41" s="103"/>
    </row>
  </sheetData>
  <mergeCells count="4">
    <mergeCell ref="B2:E2"/>
    <mergeCell ref="B4:C4"/>
    <mergeCell ref="D4:E4"/>
    <mergeCell ref="A6:A35"/>
  </mergeCells>
  <phoneticPr fontId="34"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sheetPr>
    <pageSetUpPr fitToPage="1"/>
  </sheetPr>
  <dimension ref="A1:O8"/>
  <sheetViews>
    <sheetView workbookViewId="0">
      <pane ySplit="6" topLeftCell="A7" activePane="bottomLeft" state="frozen"/>
      <selection pane="bottomLeft" activeCell="F16" sqref="F16"/>
    </sheetView>
  </sheetViews>
  <sheetFormatPr defaultColWidth="10" defaultRowHeight="14.4"/>
  <cols>
    <col min="1" max="1" width="1.5546875" style="36" customWidth="1"/>
    <col min="2" max="2" width="16.77734375" style="36" customWidth="1"/>
    <col min="3" max="3" width="31.77734375" style="36" customWidth="1"/>
    <col min="4" max="4" width="16" style="36" customWidth="1"/>
    <col min="5" max="5" width="13" style="36" customWidth="1"/>
    <col min="6" max="6" width="16.5546875" style="36" customWidth="1"/>
    <col min="7" max="14" width="13" style="36" customWidth="1"/>
    <col min="15" max="15" width="1.5546875" style="36" customWidth="1"/>
    <col min="16" max="16" width="9.77734375" style="36" customWidth="1"/>
    <col min="17" max="16384" width="10" style="36"/>
  </cols>
  <sheetData>
    <row r="1" spans="1:15" ht="25.05" customHeight="1">
      <c r="A1" s="37"/>
      <c r="B1" s="2"/>
      <c r="C1" s="38"/>
      <c r="D1" s="96"/>
      <c r="E1" s="96"/>
      <c r="F1" s="96"/>
      <c r="G1" s="38"/>
      <c r="H1" s="38"/>
      <c r="I1" s="38"/>
      <c r="L1" s="38"/>
      <c r="M1" s="38"/>
      <c r="N1" s="39" t="s">
        <v>56</v>
      </c>
      <c r="O1" s="40"/>
    </row>
    <row r="2" spans="1:15" ht="22.8" customHeight="1">
      <c r="A2" s="37"/>
      <c r="B2" s="152" t="s">
        <v>57</v>
      </c>
      <c r="C2" s="152"/>
      <c r="D2" s="152"/>
      <c r="E2" s="152"/>
      <c r="F2" s="152"/>
      <c r="G2" s="152"/>
      <c r="H2" s="152"/>
      <c r="I2" s="152"/>
      <c r="J2" s="152"/>
      <c r="K2" s="152"/>
      <c r="L2" s="152"/>
      <c r="M2" s="152"/>
      <c r="N2" s="152"/>
      <c r="O2" s="40" t="s">
        <v>3</v>
      </c>
    </row>
    <row r="3" spans="1:15" ht="19.5" customHeight="1">
      <c r="A3" s="41"/>
      <c r="B3" s="153" t="s">
        <v>203</v>
      </c>
      <c r="C3" s="154"/>
      <c r="D3" s="41"/>
      <c r="E3" s="41"/>
      <c r="F3" s="82"/>
      <c r="G3" s="41"/>
      <c r="H3" s="82"/>
      <c r="I3" s="82"/>
      <c r="J3" s="82"/>
      <c r="K3" s="82"/>
      <c r="L3" s="82"/>
      <c r="M3" s="82"/>
      <c r="N3" s="42" t="s">
        <v>5</v>
      </c>
      <c r="O3" s="43"/>
    </row>
    <row r="4" spans="1:15" ht="24.45" customHeight="1">
      <c r="A4" s="44"/>
      <c r="B4" s="155" t="s">
        <v>8</v>
      </c>
      <c r="C4" s="155"/>
      <c r="D4" s="155" t="s">
        <v>58</v>
      </c>
      <c r="E4" s="155" t="s">
        <v>59</v>
      </c>
      <c r="F4" s="155" t="s">
        <v>60</v>
      </c>
      <c r="G4" s="155" t="s">
        <v>61</v>
      </c>
      <c r="H4" s="155" t="s">
        <v>62</v>
      </c>
      <c r="I4" s="155" t="s">
        <v>63</v>
      </c>
      <c r="J4" s="155" t="s">
        <v>64</v>
      </c>
      <c r="K4" s="155" t="s">
        <v>65</v>
      </c>
      <c r="L4" s="155" t="s">
        <v>66</v>
      </c>
      <c r="M4" s="155" t="s">
        <v>67</v>
      </c>
      <c r="N4" s="155" t="s">
        <v>68</v>
      </c>
      <c r="O4" s="46"/>
    </row>
    <row r="5" spans="1:15" ht="24.45" customHeight="1">
      <c r="A5" s="44"/>
      <c r="B5" s="155" t="s">
        <v>69</v>
      </c>
      <c r="C5" s="156" t="s">
        <v>70</v>
      </c>
      <c r="D5" s="155"/>
      <c r="E5" s="155"/>
      <c r="F5" s="155"/>
      <c r="G5" s="155"/>
      <c r="H5" s="155"/>
      <c r="I5" s="155"/>
      <c r="J5" s="155"/>
      <c r="K5" s="155"/>
      <c r="L5" s="155"/>
      <c r="M5" s="155"/>
      <c r="N5" s="155"/>
      <c r="O5" s="46"/>
    </row>
    <row r="6" spans="1:15" ht="24.45" customHeight="1">
      <c r="A6" s="44"/>
      <c r="B6" s="155"/>
      <c r="C6" s="156"/>
      <c r="D6" s="155"/>
      <c r="E6" s="155"/>
      <c r="F6" s="155"/>
      <c r="G6" s="155"/>
      <c r="H6" s="155"/>
      <c r="I6" s="155"/>
      <c r="J6" s="155"/>
      <c r="K6" s="155"/>
      <c r="L6" s="155"/>
      <c r="M6" s="155"/>
      <c r="N6" s="155"/>
      <c r="O6" s="46"/>
    </row>
    <row r="7" spans="1:15" ht="27" customHeight="1">
      <c r="A7" s="47"/>
      <c r="B7" s="22"/>
      <c r="C7" s="22" t="s">
        <v>71</v>
      </c>
      <c r="D7" s="25">
        <v>25618004.25</v>
      </c>
      <c r="E7" s="25"/>
      <c r="F7" s="25">
        <v>25618004.25</v>
      </c>
      <c r="G7" s="25"/>
      <c r="H7" s="25"/>
      <c r="I7" s="25"/>
      <c r="J7" s="25"/>
      <c r="K7" s="25"/>
      <c r="L7" s="25"/>
      <c r="M7" s="25"/>
      <c r="N7" s="25"/>
      <c r="O7" s="48"/>
    </row>
    <row r="8" spans="1:15" ht="28.95" customHeight="1">
      <c r="A8" s="47"/>
      <c r="B8" s="35">
        <v>302001</v>
      </c>
      <c r="C8" s="109" t="s">
        <v>204</v>
      </c>
      <c r="D8" s="25">
        <v>25618004.25</v>
      </c>
      <c r="E8" s="25"/>
      <c r="F8" s="25">
        <v>25618004.25</v>
      </c>
      <c r="G8" s="25"/>
      <c r="H8" s="25"/>
      <c r="I8" s="25"/>
      <c r="J8" s="25"/>
      <c r="K8" s="25"/>
      <c r="L8" s="25"/>
      <c r="M8" s="25"/>
      <c r="N8" s="25"/>
      <c r="O8" s="4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4"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sheetPr>
    <pageSetUpPr fitToPage="1"/>
  </sheetPr>
  <dimension ref="A1:L34"/>
  <sheetViews>
    <sheetView workbookViewId="0">
      <pane ySplit="6" topLeftCell="A7" activePane="bottomLeft" state="frozen"/>
      <selection pane="bottomLeft" activeCell="J12" sqref="J12"/>
    </sheetView>
  </sheetViews>
  <sheetFormatPr defaultColWidth="10" defaultRowHeight="14.4"/>
  <cols>
    <col min="1" max="1" width="1.5546875" style="36" customWidth="1"/>
    <col min="2" max="4" width="6.109375" style="36" customWidth="1"/>
    <col min="5" max="5" width="16.77734375" style="36" customWidth="1"/>
    <col min="6" max="6" width="33.5546875" style="36" customWidth="1"/>
    <col min="7" max="10" width="16.44140625" style="36" customWidth="1"/>
    <col min="11" max="11" width="22.88671875" style="36" customWidth="1"/>
    <col min="12" max="12" width="1.5546875" style="36" customWidth="1"/>
    <col min="13" max="14" width="9.77734375" style="36" customWidth="1"/>
    <col min="15" max="16384" width="10" style="36"/>
  </cols>
  <sheetData>
    <row r="1" spans="1:12" ht="25.05" customHeight="1">
      <c r="A1" s="37"/>
      <c r="B1" s="2"/>
      <c r="C1" s="2"/>
      <c r="D1" s="2"/>
      <c r="E1" s="38"/>
      <c r="F1" s="38"/>
      <c r="G1" s="96"/>
      <c r="H1" s="96"/>
      <c r="I1" s="96"/>
      <c r="J1" s="96"/>
      <c r="K1" s="39" t="s">
        <v>73</v>
      </c>
      <c r="L1" s="40"/>
    </row>
    <row r="2" spans="1:12" ht="22.8" customHeight="1">
      <c r="A2" s="37"/>
      <c r="B2" s="152" t="s">
        <v>74</v>
      </c>
      <c r="C2" s="152"/>
      <c r="D2" s="152"/>
      <c r="E2" s="152"/>
      <c r="F2" s="152"/>
      <c r="G2" s="152"/>
      <c r="H2" s="152"/>
      <c r="I2" s="152"/>
      <c r="J2" s="152"/>
      <c r="K2" s="152"/>
      <c r="L2" s="40" t="s">
        <v>3</v>
      </c>
    </row>
    <row r="3" spans="1:12" ht="19.5" customHeight="1">
      <c r="A3" s="41"/>
      <c r="B3" s="153" t="s">
        <v>205</v>
      </c>
      <c r="C3" s="154"/>
      <c r="D3" s="154"/>
      <c r="E3" s="154"/>
      <c r="F3" s="154"/>
      <c r="G3" s="41"/>
      <c r="H3" s="41"/>
      <c r="I3" s="82"/>
      <c r="J3" s="82"/>
      <c r="K3" s="42" t="s">
        <v>5</v>
      </c>
      <c r="L3" s="43"/>
    </row>
    <row r="4" spans="1:12" ht="24.45" customHeight="1">
      <c r="A4" s="40"/>
      <c r="B4" s="157" t="s">
        <v>8</v>
      </c>
      <c r="C4" s="157"/>
      <c r="D4" s="157"/>
      <c r="E4" s="157"/>
      <c r="F4" s="157"/>
      <c r="G4" s="157" t="s">
        <v>58</v>
      </c>
      <c r="H4" s="157" t="s">
        <v>75</v>
      </c>
      <c r="I4" s="157" t="s">
        <v>76</v>
      </c>
      <c r="J4" s="157" t="s">
        <v>77</v>
      </c>
      <c r="K4" s="157" t="s">
        <v>78</v>
      </c>
      <c r="L4" s="45"/>
    </row>
    <row r="5" spans="1:12" ht="24.45" customHeight="1">
      <c r="A5" s="44"/>
      <c r="B5" s="157" t="s">
        <v>79</v>
      </c>
      <c r="C5" s="157"/>
      <c r="D5" s="157"/>
      <c r="E5" s="157" t="s">
        <v>69</v>
      </c>
      <c r="F5" s="157" t="s">
        <v>70</v>
      </c>
      <c r="G5" s="157"/>
      <c r="H5" s="157"/>
      <c r="I5" s="157"/>
      <c r="J5" s="157"/>
      <c r="K5" s="157"/>
      <c r="L5" s="45"/>
    </row>
    <row r="6" spans="1:12" ht="24.45" customHeight="1">
      <c r="A6" s="44"/>
      <c r="B6" s="22" t="s">
        <v>80</v>
      </c>
      <c r="C6" s="22" t="s">
        <v>81</v>
      </c>
      <c r="D6" s="22" t="s">
        <v>82</v>
      </c>
      <c r="E6" s="157"/>
      <c r="F6" s="157"/>
      <c r="G6" s="157"/>
      <c r="H6" s="157"/>
      <c r="I6" s="157"/>
      <c r="J6" s="157"/>
      <c r="K6" s="157"/>
      <c r="L6" s="46"/>
    </row>
    <row r="7" spans="1:12" ht="27" customHeight="1">
      <c r="A7" s="47"/>
      <c r="B7" s="22"/>
      <c r="C7" s="22"/>
      <c r="D7" s="110"/>
      <c r="E7" s="22"/>
      <c r="F7" s="22" t="s">
        <v>71</v>
      </c>
      <c r="G7" s="25">
        <f>G8+G11+G16+G22+G25</f>
        <v>25618004.25</v>
      </c>
      <c r="H7" s="25">
        <f t="shared" ref="H7:I7" si="0">H8+H11+H16+H22+H25</f>
        <v>22049176.850000001</v>
      </c>
      <c r="I7" s="25">
        <f t="shared" si="0"/>
        <v>3568827.4</v>
      </c>
      <c r="J7" s="25"/>
      <c r="K7" s="25"/>
      <c r="L7" s="48"/>
    </row>
    <row r="8" spans="1:12" ht="27" customHeight="1">
      <c r="A8" s="47"/>
      <c r="B8" s="22">
        <v>201</v>
      </c>
      <c r="C8" s="22"/>
      <c r="D8" s="110"/>
      <c r="E8" s="35">
        <v>302001</v>
      </c>
      <c r="F8" s="114" t="s">
        <v>208</v>
      </c>
      <c r="G8" s="113">
        <v>34000</v>
      </c>
      <c r="H8" s="113">
        <v>34000</v>
      </c>
      <c r="I8" s="113"/>
      <c r="J8" s="25"/>
      <c r="K8" s="25"/>
      <c r="L8" s="48"/>
    </row>
    <row r="9" spans="1:12" ht="27" customHeight="1">
      <c r="A9" s="47"/>
      <c r="B9" s="22">
        <v>201</v>
      </c>
      <c r="C9" s="22">
        <v>11</v>
      </c>
      <c r="D9" s="110"/>
      <c r="E9" s="35">
        <v>302001</v>
      </c>
      <c r="F9" s="114" t="s">
        <v>209</v>
      </c>
      <c r="G9" s="113">
        <v>34000</v>
      </c>
      <c r="H9" s="113">
        <v>34000</v>
      </c>
      <c r="I9" s="113"/>
      <c r="J9" s="25"/>
      <c r="K9" s="25"/>
      <c r="L9" s="48"/>
    </row>
    <row r="10" spans="1:12" ht="27" customHeight="1">
      <c r="A10" s="47"/>
      <c r="B10" s="22">
        <v>201</v>
      </c>
      <c r="C10" s="22">
        <v>11</v>
      </c>
      <c r="D10" s="111" t="s">
        <v>207</v>
      </c>
      <c r="E10" s="35">
        <v>302001</v>
      </c>
      <c r="F10" s="114" t="s">
        <v>210</v>
      </c>
      <c r="G10" s="113">
        <v>34000</v>
      </c>
      <c r="H10" s="113">
        <v>34000</v>
      </c>
      <c r="I10" s="113"/>
      <c r="J10" s="25"/>
      <c r="K10" s="25"/>
      <c r="L10" s="48"/>
    </row>
    <row r="11" spans="1:12" ht="27" customHeight="1">
      <c r="A11" s="47"/>
      <c r="B11" s="22">
        <v>208</v>
      </c>
      <c r="C11" s="22"/>
      <c r="D11" s="110"/>
      <c r="E11" s="35">
        <v>302001</v>
      </c>
      <c r="F11" s="114" t="s">
        <v>214</v>
      </c>
      <c r="G11" s="113">
        <v>2849588.27</v>
      </c>
      <c r="H11" s="113">
        <v>2849588.27</v>
      </c>
      <c r="I11" s="113"/>
      <c r="J11" s="25"/>
      <c r="K11" s="25"/>
      <c r="L11" s="48"/>
    </row>
    <row r="12" spans="1:12" ht="27" customHeight="1">
      <c r="A12" s="47"/>
      <c r="B12" s="22">
        <v>208</v>
      </c>
      <c r="C12" s="111" t="s">
        <v>207</v>
      </c>
      <c r="D12" s="110"/>
      <c r="E12" s="35">
        <v>302001</v>
      </c>
      <c r="F12" s="114" t="s">
        <v>215</v>
      </c>
      <c r="G12" s="113">
        <v>2849588.27</v>
      </c>
      <c r="H12" s="113">
        <v>2849588.27</v>
      </c>
      <c r="I12" s="113"/>
      <c r="J12" s="25"/>
      <c r="K12" s="25"/>
      <c r="L12" s="48"/>
    </row>
    <row r="13" spans="1:12" ht="27" customHeight="1">
      <c r="A13" s="47"/>
      <c r="B13" s="22">
        <v>208</v>
      </c>
      <c r="C13" s="111" t="s">
        <v>207</v>
      </c>
      <c r="D13" s="111" t="s">
        <v>211</v>
      </c>
      <c r="E13" s="35">
        <v>302001</v>
      </c>
      <c r="F13" s="114" t="s">
        <v>216</v>
      </c>
      <c r="G13" s="113">
        <v>882730.51</v>
      </c>
      <c r="H13" s="113">
        <v>882730.51</v>
      </c>
      <c r="I13" s="113"/>
      <c r="J13" s="25"/>
      <c r="K13" s="25"/>
      <c r="L13" s="48"/>
    </row>
    <row r="14" spans="1:12" ht="27" customHeight="1">
      <c r="A14" s="47"/>
      <c r="B14" s="22">
        <v>208</v>
      </c>
      <c r="C14" s="111" t="s">
        <v>207</v>
      </c>
      <c r="D14" s="111" t="s">
        <v>212</v>
      </c>
      <c r="E14" s="35">
        <v>302001</v>
      </c>
      <c r="F14" s="114" t="s">
        <v>217</v>
      </c>
      <c r="G14" s="113">
        <v>78896.600000000006</v>
      </c>
      <c r="H14" s="113">
        <v>78896.600000000006</v>
      </c>
      <c r="I14" s="113"/>
      <c r="J14" s="25"/>
      <c r="K14" s="25"/>
      <c r="L14" s="48"/>
    </row>
    <row r="15" spans="1:12" ht="27" customHeight="1">
      <c r="A15" s="47"/>
      <c r="B15" s="22">
        <v>208</v>
      </c>
      <c r="C15" s="111" t="s">
        <v>207</v>
      </c>
      <c r="D15" s="111" t="s">
        <v>213</v>
      </c>
      <c r="E15" s="35">
        <v>302001</v>
      </c>
      <c r="F15" s="114" t="s">
        <v>218</v>
      </c>
      <c r="G15" s="113">
        <v>1887961.16</v>
      </c>
      <c r="H15" s="113">
        <v>1887961.16</v>
      </c>
      <c r="I15" s="113"/>
      <c r="J15" s="25"/>
      <c r="K15" s="25"/>
      <c r="L15" s="48"/>
    </row>
    <row r="16" spans="1:12" ht="27" customHeight="1">
      <c r="A16" s="47"/>
      <c r="B16" s="22">
        <v>210</v>
      </c>
      <c r="C16" s="110"/>
      <c r="D16" s="110"/>
      <c r="E16" s="35">
        <v>302001</v>
      </c>
      <c r="F16" s="114" t="s">
        <v>226</v>
      </c>
      <c r="G16" s="113">
        <v>1197040.73</v>
      </c>
      <c r="H16" s="113">
        <v>1197040.73</v>
      </c>
      <c r="I16" s="113"/>
      <c r="J16" s="25"/>
      <c r="K16" s="25"/>
      <c r="L16" s="48"/>
    </row>
    <row r="17" spans="1:12" ht="27" customHeight="1">
      <c r="A17" s="47"/>
      <c r="B17" s="22">
        <v>210</v>
      </c>
      <c r="C17" s="111" t="s">
        <v>219</v>
      </c>
      <c r="D17" s="110"/>
      <c r="E17" s="35">
        <v>302001</v>
      </c>
      <c r="F17" s="114" t="s">
        <v>227</v>
      </c>
      <c r="G17" s="113">
        <v>1197040.73</v>
      </c>
      <c r="H17" s="113">
        <v>1197040.73</v>
      </c>
      <c r="I17" s="113"/>
      <c r="J17" s="25"/>
      <c r="K17" s="25"/>
      <c r="L17" s="48"/>
    </row>
    <row r="18" spans="1:12" ht="27" customHeight="1">
      <c r="A18" s="47"/>
      <c r="B18" s="22">
        <v>210</v>
      </c>
      <c r="C18" s="111" t="s">
        <v>219</v>
      </c>
      <c r="D18" s="111" t="s">
        <v>211</v>
      </c>
      <c r="E18" s="35">
        <v>302001</v>
      </c>
      <c r="F18" s="114" t="s">
        <v>228</v>
      </c>
      <c r="G18" s="113">
        <v>702164.23</v>
      </c>
      <c r="H18" s="113">
        <v>702164.23</v>
      </c>
      <c r="I18" s="113"/>
      <c r="J18" s="25"/>
      <c r="K18" s="25"/>
      <c r="L18" s="48"/>
    </row>
    <row r="19" spans="1:12" ht="27" customHeight="1">
      <c r="A19" s="47"/>
      <c r="B19" s="22">
        <v>210</v>
      </c>
      <c r="C19" s="111" t="s">
        <v>219</v>
      </c>
      <c r="D19" s="111" t="s">
        <v>221</v>
      </c>
      <c r="E19" s="35">
        <v>302001</v>
      </c>
      <c r="F19" s="114" t="s">
        <v>229</v>
      </c>
      <c r="G19" s="113">
        <v>268698.07</v>
      </c>
      <c r="H19" s="113">
        <v>268698.07</v>
      </c>
      <c r="I19" s="113"/>
      <c r="J19" s="25"/>
      <c r="K19" s="25"/>
      <c r="L19" s="48"/>
    </row>
    <row r="20" spans="1:12" ht="27" customHeight="1">
      <c r="A20" s="44"/>
      <c r="B20" s="22">
        <v>210</v>
      </c>
      <c r="C20" s="111" t="s">
        <v>219</v>
      </c>
      <c r="D20" s="111" t="s">
        <v>223</v>
      </c>
      <c r="E20" s="35">
        <v>302001</v>
      </c>
      <c r="F20" s="114" t="s">
        <v>230</v>
      </c>
      <c r="G20" s="113">
        <v>104400</v>
      </c>
      <c r="H20" s="113">
        <v>104400</v>
      </c>
      <c r="I20" s="113"/>
      <c r="J20" s="27"/>
      <c r="K20" s="27"/>
      <c r="L20" s="45"/>
    </row>
    <row r="21" spans="1:12" ht="27" customHeight="1">
      <c r="A21" s="44"/>
      <c r="B21" s="22">
        <v>210</v>
      </c>
      <c r="C21" s="111" t="s">
        <v>219</v>
      </c>
      <c r="D21" s="111" t="s">
        <v>225</v>
      </c>
      <c r="E21" s="35">
        <v>302001</v>
      </c>
      <c r="F21" s="114" t="s">
        <v>231</v>
      </c>
      <c r="G21" s="113">
        <v>121778.43</v>
      </c>
      <c r="H21" s="113">
        <v>121778.43</v>
      </c>
      <c r="I21" s="113"/>
      <c r="J21" s="27"/>
      <c r="K21" s="27"/>
      <c r="L21" s="45"/>
    </row>
    <row r="22" spans="1:12" ht="27" customHeight="1">
      <c r="A22" s="44"/>
      <c r="B22" s="22">
        <v>221</v>
      </c>
      <c r="C22" s="111"/>
      <c r="D22" s="111"/>
      <c r="E22" s="35">
        <v>302001</v>
      </c>
      <c r="F22" s="114" t="s">
        <v>234</v>
      </c>
      <c r="G22" s="113">
        <v>1513032.15</v>
      </c>
      <c r="H22" s="113">
        <v>1513032.15</v>
      </c>
      <c r="I22" s="113"/>
      <c r="J22" s="27"/>
      <c r="K22" s="27"/>
      <c r="L22" s="45"/>
    </row>
    <row r="23" spans="1:12" ht="27" customHeight="1">
      <c r="A23" s="44"/>
      <c r="B23" s="22">
        <v>221</v>
      </c>
      <c r="C23" s="111" t="s">
        <v>221</v>
      </c>
      <c r="D23" s="111"/>
      <c r="E23" s="35">
        <v>302001</v>
      </c>
      <c r="F23" s="114" t="s">
        <v>235</v>
      </c>
      <c r="G23" s="113">
        <v>1513032.15</v>
      </c>
      <c r="H23" s="113">
        <v>1513032.15</v>
      </c>
      <c r="I23" s="113"/>
      <c r="J23" s="27"/>
      <c r="K23" s="27"/>
      <c r="L23" s="45"/>
    </row>
    <row r="24" spans="1:12" ht="27" customHeight="1">
      <c r="A24" s="44"/>
      <c r="B24" s="22">
        <v>221</v>
      </c>
      <c r="C24" s="111" t="s">
        <v>221</v>
      </c>
      <c r="D24" s="111" t="s">
        <v>233</v>
      </c>
      <c r="E24" s="35">
        <v>302001</v>
      </c>
      <c r="F24" s="114" t="s">
        <v>236</v>
      </c>
      <c r="G24" s="113">
        <v>1513032.15</v>
      </c>
      <c r="H24" s="113">
        <v>1513032.15</v>
      </c>
      <c r="I24" s="113"/>
      <c r="J24" s="27"/>
      <c r="K24" s="27"/>
      <c r="L24" s="45"/>
    </row>
    <row r="25" spans="1:12" ht="27" customHeight="1">
      <c r="A25" s="44"/>
      <c r="B25" s="22">
        <v>224</v>
      </c>
      <c r="C25" s="111"/>
      <c r="D25" s="111"/>
      <c r="E25" s="35">
        <v>302001</v>
      </c>
      <c r="F25" s="114" t="s">
        <v>242</v>
      </c>
      <c r="G25" s="113">
        <v>20024343.100000001</v>
      </c>
      <c r="H25" s="113">
        <v>16455515.699999999</v>
      </c>
      <c r="I25" s="113">
        <v>3568827.4</v>
      </c>
      <c r="J25" s="27"/>
      <c r="K25" s="27"/>
      <c r="L25" s="45"/>
    </row>
    <row r="26" spans="1:12" ht="27" customHeight="1">
      <c r="A26" s="44"/>
      <c r="B26" s="22">
        <v>224</v>
      </c>
      <c r="C26" s="111" t="s">
        <v>237</v>
      </c>
      <c r="D26" s="111"/>
      <c r="E26" s="35">
        <v>302001</v>
      </c>
      <c r="F26" s="114" t="s">
        <v>243</v>
      </c>
      <c r="G26" s="113">
        <v>16874343.100000001</v>
      </c>
      <c r="H26" s="113">
        <v>16455515.699999999</v>
      </c>
      <c r="I26" s="113">
        <v>418827.4</v>
      </c>
      <c r="J26" s="27"/>
      <c r="K26" s="27"/>
      <c r="L26" s="45"/>
    </row>
    <row r="27" spans="1:12" ht="27" customHeight="1">
      <c r="A27" s="44"/>
      <c r="B27" s="22">
        <v>224</v>
      </c>
      <c r="C27" s="111" t="s">
        <v>237</v>
      </c>
      <c r="D27" s="111" t="s">
        <v>233</v>
      </c>
      <c r="E27" s="35">
        <v>302001</v>
      </c>
      <c r="F27" s="114" t="s">
        <v>244</v>
      </c>
      <c r="G27" s="113">
        <v>11238940.9</v>
      </c>
      <c r="H27" s="113">
        <v>11238940.9</v>
      </c>
      <c r="I27" s="113"/>
      <c r="J27" s="27"/>
      <c r="K27" s="27"/>
      <c r="L27" s="45"/>
    </row>
    <row r="28" spans="1:12" ht="27" customHeight="1">
      <c r="A28" s="44"/>
      <c r="B28" s="22">
        <v>224</v>
      </c>
      <c r="C28" s="111" t="s">
        <v>237</v>
      </c>
      <c r="D28" s="111" t="s">
        <v>239</v>
      </c>
      <c r="E28" s="35">
        <v>302001</v>
      </c>
      <c r="F28" s="114" t="s">
        <v>245</v>
      </c>
      <c r="G28" s="113">
        <v>300000</v>
      </c>
      <c r="H28" s="113"/>
      <c r="I28" s="113">
        <v>300000</v>
      </c>
      <c r="J28" s="27"/>
      <c r="K28" s="27"/>
      <c r="L28" s="45"/>
    </row>
    <row r="29" spans="1:12" ht="27" customHeight="1">
      <c r="A29" s="44"/>
      <c r="B29" s="22">
        <v>224</v>
      </c>
      <c r="C29" s="111" t="s">
        <v>237</v>
      </c>
      <c r="D29" s="111" t="s">
        <v>240</v>
      </c>
      <c r="E29" s="35">
        <v>302001</v>
      </c>
      <c r="F29" s="114" t="s">
        <v>246</v>
      </c>
      <c r="G29" s="113">
        <v>4079334.8</v>
      </c>
      <c r="H29" s="113">
        <v>4079334.8</v>
      </c>
      <c r="I29" s="113"/>
      <c r="J29" s="27"/>
      <c r="K29" s="27"/>
      <c r="L29" s="45"/>
    </row>
    <row r="30" spans="1:12" ht="27" customHeight="1">
      <c r="A30" s="44"/>
      <c r="B30" s="22">
        <v>224</v>
      </c>
      <c r="C30" s="111" t="s">
        <v>237</v>
      </c>
      <c r="D30" s="111" t="s">
        <v>225</v>
      </c>
      <c r="E30" s="35">
        <v>302001</v>
      </c>
      <c r="F30" s="114" t="s">
        <v>247</v>
      </c>
      <c r="G30" s="113">
        <v>1256067.3999999999</v>
      </c>
      <c r="H30" s="113">
        <v>1137240</v>
      </c>
      <c r="I30" s="113">
        <v>118827.4</v>
      </c>
      <c r="J30" s="27"/>
      <c r="K30" s="27"/>
      <c r="L30" s="45"/>
    </row>
    <row r="31" spans="1:12" ht="27" customHeight="1">
      <c r="A31" s="44"/>
      <c r="B31" s="22">
        <v>224</v>
      </c>
      <c r="C31" s="111" t="s">
        <v>207</v>
      </c>
      <c r="D31" s="111"/>
      <c r="E31" s="35">
        <v>302001</v>
      </c>
      <c r="F31" s="114" t="s">
        <v>248</v>
      </c>
      <c r="G31" s="113">
        <v>3150000</v>
      </c>
      <c r="H31" s="113"/>
      <c r="I31" s="113">
        <v>3150000</v>
      </c>
      <c r="J31" s="27"/>
      <c r="K31" s="27"/>
      <c r="L31" s="45"/>
    </row>
    <row r="32" spans="1:12" ht="27" customHeight="1">
      <c r="A32" s="44"/>
      <c r="B32" s="22">
        <v>224</v>
      </c>
      <c r="C32" s="111" t="s">
        <v>207</v>
      </c>
      <c r="D32" s="111" t="s">
        <v>241</v>
      </c>
      <c r="E32" s="35">
        <v>302001</v>
      </c>
      <c r="F32" s="114" t="s">
        <v>249</v>
      </c>
      <c r="G32" s="113">
        <v>150000</v>
      </c>
      <c r="H32" s="113"/>
      <c r="I32" s="113">
        <v>150000</v>
      </c>
      <c r="J32" s="27"/>
      <c r="K32" s="27"/>
      <c r="L32" s="45"/>
    </row>
    <row r="33" spans="1:12" ht="27" customHeight="1">
      <c r="A33" s="44"/>
      <c r="B33" s="22">
        <v>224</v>
      </c>
      <c r="C33" s="111" t="s">
        <v>207</v>
      </c>
      <c r="D33" s="111" t="s">
        <v>207</v>
      </c>
      <c r="E33" s="35">
        <v>302001</v>
      </c>
      <c r="F33" s="114" t="s">
        <v>250</v>
      </c>
      <c r="G33" s="113">
        <v>3000000</v>
      </c>
      <c r="H33" s="113"/>
      <c r="I33" s="113">
        <v>3000000</v>
      </c>
      <c r="J33" s="27"/>
      <c r="K33" s="27"/>
      <c r="L33" s="45"/>
    </row>
    <row r="34" spans="1:12" ht="9.75" customHeight="1">
      <c r="A34" s="49"/>
      <c r="B34" s="50"/>
      <c r="C34" s="50"/>
      <c r="D34" s="50"/>
      <c r="E34" s="50"/>
      <c r="F34" s="49"/>
      <c r="G34" s="49"/>
      <c r="H34" s="49"/>
      <c r="I34" s="49"/>
      <c r="J34" s="50"/>
      <c r="K34" s="50"/>
      <c r="L34" s="51"/>
    </row>
  </sheetData>
  <mergeCells count="11">
    <mergeCell ref="B2:K2"/>
    <mergeCell ref="B3:F3"/>
    <mergeCell ref="B4:F4"/>
    <mergeCell ref="B5:D5"/>
    <mergeCell ref="E5:E6"/>
    <mergeCell ref="F5:F6"/>
    <mergeCell ref="G4:G6"/>
    <mergeCell ref="H4:H6"/>
    <mergeCell ref="I4:I6"/>
    <mergeCell ref="J4:J6"/>
    <mergeCell ref="K4:K6"/>
  </mergeCells>
  <phoneticPr fontId="34"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sheetPr>
    <pageSetUpPr fitToPage="1"/>
  </sheetPr>
  <dimension ref="A1:I35"/>
  <sheetViews>
    <sheetView workbookViewId="0">
      <pane ySplit="5" topLeftCell="A6" activePane="bottomLeft" state="frozen"/>
      <selection pane="bottomLeft" activeCell="F14" sqref="F14"/>
    </sheetView>
  </sheetViews>
  <sheetFormatPr defaultColWidth="10" defaultRowHeight="14.4"/>
  <cols>
    <col min="1" max="1" width="1.5546875" style="52" customWidth="1"/>
    <col min="2" max="2" width="33.33203125" style="52" customWidth="1"/>
    <col min="3" max="3" width="16.44140625" style="52" customWidth="1"/>
    <col min="4" max="4" width="33.33203125" style="52" customWidth="1"/>
    <col min="5" max="7" width="16.44140625" style="52" customWidth="1"/>
    <col min="8" max="8" width="18.33203125" style="52" customWidth="1"/>
    <col min="9" max="9" width="1.5546875" style="52" customWidth="1"/>
    <col min="10" max="11" width="9.77734375" style="52" customWidth="1"/>
    <col min="12" max="16384" width="10" style="52"/>
  </cols>
  <sheetData>
    <row r="1" spans="1:9" ht="14.25" customHeight="1">
      <c r="A1" s="87"/>
      <c r="B1" s="53"/>
      <c r="C1" s="88"/>
      <c r="D1" s="88"/>
      <c r="E1" s="54"/>
      <c r="F1" s="54"/>
      <c r="G1" s="54"/>
      <c r="H1" s="89" t="s">
        <v>83</v>
      </c>
      <c r="I1" s="94" t="s">
        <v>3</v>
      </c>
    </row>
    <row r="2" spans="1:9" ht="19.95" customHeight="1">
      <c r="A2" s="88"/>
      <c r="B2" s="149" t="s">
        <v>84</v>
      </c>
      <c r="C2" s="149"/>
      <c r="D2" s="149"/>
      <c r="E2" s="149"/>
      <c r="F2" s="149"/>
      <c r="G2" s="149"/>
      <c r="H2" s="149"/>
      <c r="I2" s="94"/>
    </row>
    <row r="3" spans="1:9" ht="17.100000000000001" customHeight="1">
      <c r="A3" s="90"/>
      <c r="B3" s="158" t="s">
        <v>205</v>
      </c>
      <c r="C3" s="159"/>
      <c r="D3" s="71"/>
      <c r="E3" s="71"/>
      <c r="F3" s="71"/>
      <c r="G3" s="71"/>
      <c r="H3" s="91" t="s">
        <v>5</v>
      </c>
      <c r="I3" s="95"/>
    </row>
    <row r="4" spans="1:9" ht="21.3" customHeight="1">
      <c r="A4" s="92"/>
      <c r="B4" s="150" t="s">
        <v>6</v>
      </c>
      <c r="C4" s="150"/>
      <c r="D4" s="150" t="s">
        <v>7</v>
      </c>
      <c r="E4" s="150"/>
      <c r="F4" s="150"/>
      <c r="G4" s="150"/>
      <c r="H4" s="150"/>
      <c r="I4" s="69"/>
    </row>
    <row r="5" spans="1:9" ht="21.3" customHeight="1">
      <c r="A5" s="92"/>
      <c r="B5" s="60" t="s">
        <v>8</v>
      </c>
      <c r="C5" s="60" t="s">
        <v>9</v>
      </c>
      <c r="D5" s="60" t="s">
        <v>8</v>
      </c>
      <c r="E5" s="60" t="s">
        <v>58</v>
      </c>
      <c r="F5" s="60" t="s">
        <v>85</v>
      </c>
      <c r="G5" s="60" t="s">
        <v>86</v>
      </c>
      <c r="H5" s="60" t="s">
        <v>87</v>
      </c>
      <c r="I5" s="69"/>
    </row>
    <row r="6" spans="1:9" ht="19.95" customHeight="1">
      <c r="A6" s="59"/>
      <c r="B6" s="64" t="s">
        <v>88</v>
      </c>
      <c r="C6" s="65">
        <v>25618004.25</v>
      </c>
      <c r="D6" s="64" t="s">
        <v>89</v>
      </c>
      <c r="E6" s="65">
        <v>25618004.25</v>
      </c>
      <c r="F6" s="65">
        <v>25618004.25</v>
      </c>
      <c r="G6" s="65"/>
      <c r="H6" s="65"/>
      <c r="I6" s="76"/>
    </row>
    <row r="7" spans="1:9" ht="19.95" customHeight="1">
      <c r="A7" s="151"/>
      <c r="B7" s="66" t="s">
        <v>90</v>
      </c>
      <c r="C7" s="65">
        <v>25618004.25</v>
      </c>
      <c r="D7" s="66" t="s">
        <v>91</v>
      </c>
      <c r="E7" s="65">
        <v>34000</v>
      </c>
      <c r="F7" s="65">
        <v>34000</v>
      </c>
      <c r="G7" s="65"/>
      <c r="H7" s="65"/>
      <c r="I7" s="76"/>
    </row>
    <row r="8" spans="1:9" ht="19.95" customHeight="1">
      <c r="A8" s="151"/>
      <c r="B8" s="66" t="s">
        <v>92</v>
      </c>
      <c r="C8" s="65"/>
      <c r="D8" s="66" t="s">
        <v>93</v>
      </c>
      <c r="E8" s="65"/>
      <c r="F8" s="65"/>
      <c r="G8" s="65"/>
      <c r="H8" s="65"/>
      <c r="I8" s="76"/>
    </row>
    <row r="9" spans="1:9" ht="19.95" customHeight="1">
      <c r="A9" s="151"/>
      <c r="B9" s="66" t="s">
        <v>94</v>
      </c>
      <c r="C9" s="65"/>
      <c r="D9" s="66" t="s">
        <v>95</v>
      </c>
      <c r="E9" s="65"/>
      <c r="F9" s="65"/>
      <c r="G9" s="65"/>
      <c r="H9" s="65"/>
      <c r="I9" s="76"/>
    </row>
    <row r="10" spans="1:9" ht="19.95" customHeight="1">
      <c r="A10" s="59"/>
      <c r="B10" s="64" t="s">
        <v>96</v>
      </c>
      <c r="C10" s="65"/>
      <c r="D10" s="66" t="s">
        <v>97</v>
      </c>
      <c r="E10" s="65"/>
      <c r="F10" s="65"/>
      <c r="G10" s="65"/>
      <c r="H10" s="65"/>
      <c r="I10" s="76"/>
    </row>
    <row r="11" spans="1:9" ht="19.95" customHeight="1">
      <c r="A11" s="151"/>
      <c r="B11" s="66" t="s">
        <v>90</v>
      </c>
      <c r="C11" s="65"/>
      <c r="D11" s="66" t="s">
        <v>98</v>
      </c>
      <c r="E11" s="65"/>
      <c r="F11" s="65"/>
      <c r="G11" s="65"/>
      <c r="H11" s="65"/>
      <c r="I11" s="76"/>
    </row>
    <row r="12" spans="1:9" ht="19.95" customHeight="1">
      <c r="A12" s="151"/>
      <c r="B12" s="66" t="s">
        <v>92</v>
      </c>
      <c r="C12" s="65"/>
      <c r="D12" s="66" t="s">
        <v>99</v>
      </c>
      <c r="E12" s="65"/>
      <c r="F12" s="65"/>
      <c r="G12" s="65"/>
      <c r="H12" s="65"/>
      <c r="I12" s="76"/>
    </row>
    <row r="13" spans="1:9" ht="19.95" customHeight="1">
      <c r="A13" s="151"/>
      <c r="B13" s="66" t="s">
        <v>94</v>
      </c>
      <c r="C13" s="65"/>
      <c r="D13" s="66" t="s">
        <v>100</v>
      </c>
      <c r="E13" s="65"/>
      <c r="F13" s="65"/>
      <c r="G13" s="65"/>
      <c r="H13" s="65"/>
      <c r="I13" s="76"/>
    </row>
    <row r="14" spans="1:9" ht="19.95" customHeight="1">
      <c r="A14" s="151"/>
      <c r="B14" s="66" t="s">
        <v>101</v>
      </c>
      <c r="C14" s="65"/>
      <c r="D14" s="66" t="s">
        <v>102</v>
      </c>
      <c r="E14" s="65">
        <v>2849588.27</v>
      </c>
      <c r="F14" s="65">
        <v>2849588.27</v>
      </c>
      <c r="G14" s="65"/>
      <c r="H14" s="65"/>
      <c r="I14" s="76"/>
    </row>
    <row r="15" spans="1:9" ht="19.95" customHeight="1">
      <c r="A15" s="151"/>
      <c r="B15" s="66" t="s">
        <v>101</v>
      </c>
      <c r="C15" s="65"/>
      <c r="D15" s="66" t="s">
        <v>103</v>
      </c>
      <c r="E15" s="65"/>
      <c r="F15" s="65"/>
      <c r="G15" s="65"/>
      <c r="H15" s="65"/>
      <c r="I15" s="76"/>
    </row>
    <row r="16" spans="1:9" ht="19.95" customHeight="1">
      <c r="A16" s="151"/>
      <c r="B16" s="66" t="s">
        <v>101</v>
      </c>
      <c r="C16" s="65"/>
      <c r="D16" s="66" t="s">
        <v>104</v>
      </c>
      <c r="E16" s="65">
        <v>1197040.73</v>
      </c>
      <c r="F16" s="65">
        <v>1197040.73</v>
      </c>
      <c r="G16" s="65"/>
      <c r="H16" s="65"/>
      <c r="I16" s="76"/>
    </row>
    <row r="17" spans="1:9" ht="19.95" customHeight="1">
      <c r="A17" s="151"/>
      <c r="B17" s="66" t="s">
        <v>101</v>
      </c>
      <c r="C17" s="65"/>
      <c r="D17" s="66" t="s">
        <v>105</v>
      </c>
      <c r="E17" s="65"/>
      <c r="F17" s="65"/>
      <c r="G17" s="65"/>
      <c r="H17" s="65"/>
      <c r="I17" s="76"/>
    </row>
    <row r="18" spans="1:9" ht="19.95" customHeight="1">
      <c r="A18" s="151"/>
      <c r="B18" s="66" t="s">
        <v>101</v>
      </c>
      <c r="C18" s="65"/>
      <c r="D18" s="66" t="s">
        <v>106</v>
      </c>
      <c r="E18" s="65"/>
      <c r="F18" s="65"/>
      <c r="G18" s="65"/>
      <c r="H18" s="65"/>
      <c r="I18" s="76"/>
    </row>
    <row r="19" spans="1:9" ht="19.95" customHeight="1">
      <c r="A19" s="151"/>
      <c r="B19" s="66" t="s">
        <v>101</v>
      </c>
      <c r="C19" s="65"/>
      <c r="D19" s="66" t="s">
        <v>107</v>
      </c>
      <c r="E19" s="65"/>
      <c r="F19" s="65"/>
      <c r="G19" s="65"/>
      <c r="H19" s="65"/>
      <c r="I19" s="76"/>
    </row>
    <row r="20" spans="1:9" ht="19.95" customHeight="1">
      <c r="A20" s="151"/>
      <c r="B20" s="66" t="s">
        <v>101</v>
      </c>
      <c r="C20" s="65"/>
      <c r="D20" s="66" t="s">
        <v>108</v>
      </c>
      <c r="E20" s="65"/>
      <c r="F20" s="65"/>
      <c r="G20" s="65"/>
      <c r="H20" s="65"/>
      <c r="I20" s="76"/>
    </row>
    <row r="21" spans="1:9" ht="19.95" customHeight="1">
      <c r="A21" s="151"/>
      <c r="B21" s="66" t="s">
        <v>101</v>
      </c>
      <c r="C21" s="65"/>
      <c r="D21" s="66" t="s">
        <v>109</v>
      </c>
      <c r="E21" s="65"/>
      <c r="F21" s="65"/>
      <c r="G21" s="65"/>
      <c r="H21" s="65"/>
      <c r="I21" s="76"/>
    </row>
    <row r="22" spans="1:9" ht="19.95" customHeight="1">
      <c r="A22" s="151"/>
      <c r="B22" s="66" t="s">
        <v>101</v>
      </c>
      <c r="C22" s="65"/>
      <c r="D22" s="66" t="s">
        <v>110</v>
      </c>
      <c r="E22" s="65"/>
      <c r="F22" s="65"/>
      <c r="G22" s="65"/>
      <c r="H22" s="65"/>
      <c r="I22" s="76"/>
    </row>
    <row r="23" spans="1:9" ht="19.95" customHeight="1">
      <c r="A23" s="151"/>
      <c r="B23" s="66" t="s">
        <v>101</v>
      </c>
      <c r="C23" s="65"/>
      <c r="D23" s="66" t="s">
        <v>111</v>
      </c>
      <c r="E23" s="65"/>
      <c r="F23" s="65"/>
      <c r="G23" s="65"/>
      <c r="H23" s="65"/>
      <c r="I23" s="76"/>
    </row>
    <row r="24" spans="1:9" ht="19.95" customHeight="1">
      <c r="A24" s="151"/>
      <c r="B24" s="66" t="s">
        <v>101</v>
      </c>
      <c r="C24" s="65"/>
      <c r="D24" s="66" t="s">
        <v>112</v>
      </c>
      <c r="E24" s="65"/>
      <c r="F24" s="65"/>
      <c r="G24" s="65"/>
      <c r="H24" s="65"/>
      <c r="I24" s="76"/>
    </row>
    <row r="25" spans="1:9" ht="19.95" customHeight="1">
      <c r="A25" s="151"/>
      <c r="B25" s="66" t="s">
        <v>101</v>
      </c>
      <c r="C25" s="65"/>
      <c r="D25" s="66" t="s">
        <v>113</v>
      </c>
      <c r="E25" s="65"/>
      <c r="F25" s="65"/>
      <c r="G25" s="65"/>
      <c r="H25" s="65"/>
      <c r="I25" s="76"/>
    </row>
    <row r="26" spans="1:9" ht="19.95" customHeight="1">
      <c r="A26" s="151"/>
      <c r="B26" s="66" t="s">
        <v>101</v>
      </c>
      <c r="C26" s="65"/>
      <c r="D26" s="66" t="s">
        <v>114</v>
      </c>
      <c r="E26" s="65">
        <v>1513032.15</v>
      </c>
      <c r="F26" s="65">
        <v>1513032.15</v>
      </c>
      <c r="G26" s="65"/>
      <c r="H26" s="65"/>
      <c r="I26" s="76"/>
    </row>
    <row r="27" spans="1:9" ht="19.95" customHeight="1">
      <c r="A27" s="151"/>
      <c r="B27" s="66" t="s">
        <v>101</v>
      </c>
      <c r="C27" s="65"/>
      <c r="D27" s="66" t="s">
        <v>115</v>
      </c>
      <c r="E27" s="65"/>
      <c r="F27" s="65"/>
      <c r="G27" s="65"/>
      <c r="H27" s="65"/>
      <c r="I27" s="76"/>
    </row>
    <row r="28" spans="1:9" ht="19.95" customHeight="1">
      <c r="A28" s="151"/>
      <c r="B28" s="66" t="s">
        <v>101</v>
      </c>
      <c r="C28" s="65"/>
      <c r="D28" s="66" t="s">
        <v>116</v>
      </c>
      <c r="E28" s="65"/>
      <c r="F28" s="65"/>
      <c r="G28" s="65"/>
      <c r="H28" s="65"/>
      <c r="I28" s="76"/>
    </row>
    <row r="29" spans="1:9" ht="19.95" customHeight="1">
      <c r="A29" s="151"/>
      <c r="B29" s="66" t="s">
        <v>101</v>
      </c>
      <c r="C29" s="65"/>
      <c r="D29" s="66" t="s">
        <v>117</v>
      </c>
      <c r="E29" s="65">
        <v>20024343.100000001</v>
      </c>
      <c r="F29" s="65">
        <v>20024343.100000001</v>
      </c>
      <c r="G29" s="65"/>
      <c r="H29" s="65"/>
      <c r="I29" s="76"/>
    </row>
    <row r="30" spans="1:9" ht="19.95" customHeight="1">
      <c r="A30" s="151"/>
      <c r="B30" s="66" t="s">
        <v>101</v>
      </c>
      <c r="C30" s="65"/>
      <c r="D30" s="66" t="s">
        <v>118</v>
      </c>
      <c r="E30" s="65"/>
      <c r="F30" s="65"/>
      <c r="G30" s="65"/>
      <c r="H30" s="65"/>
      <c r="I30" s="76"/>
    </row>
    <row r="31" spans="1:9" ht="19.95" customHeight="1">
      <c r="A31" s="151"/>
      <c r="B31" s="66" t="s">
        <v>101</v>
      </c>
      <c r="C31" s="65"/>
      <c r="D31" s="66" t="s">
        <v>119</v>
      </c>
      <c r="E31" s="65"/>
      <c r="F31" s="65"/>
      <c r="G31" s="65"/>
      <c r="H31" s="65"/>
      <c r="I31" s="76"/>
    </row>
    <row r="32" spans="1:9" ht="19.95" customHeight="1">
      <c r="A32" s="151"/>
      <c r="B32" s="66" t="s">
        <v>101</v>
      </c>
      <c r="C32" s="65"/>
      <c r="D32" s="66" t="s">
        <v>120</v>
      </c>
      <c r="E32" s="65"/>
      <c r="F32" s="65"/>
      <c r="G32" s="65"/>
      <c r="H32" s="65"/>
      <c r="I32" s="76"/>
    </row>
    <row r="33" spans="1:9" ht="19.95" customHeight="1">
      <c r="A33" s="151"/>
      <c r="B33" s="66" t="s">
        <v>101</v>
      </c>
      <c r="C33" s="65"/>
      <c r="D33" s="66" t="s">
        <v>121</v>
      </c>
      <c r="E33" s="65"/>
      <c r="F33" s="65"/>
      <c r="G33" s="65"/>
      <c r="H33" s="65"/>
      <c r="I33" s="76"/>
    </row>
    <row r="34" spans="1:9" ht="19.95" customHeight="1">
      <c r="A34" s="151"/>
      <c r="B34" s="66" t="s">
        <v>101</v>
      </c>
      <c r="C34" s="65"/>
      <c r="D34" s="66" t="s">
        <v>122</v>
      </c>
      <c r="E34" s="65"/>
      <c r="F34" s="65"/>
      <c r="G34" s="65"/>
      <c r="H34" s="65"/>
      <c r="I34" s="76"/>
    </row>
    <row r="35" spans="1:9" ht="8.5500000000000007" customHeight="1">
      <c r="A35" s="93"/>
      <c r="B35" s="93"/>
      <c r="C35" s="93"/>
      <c r="D35" s="61"/>
      <c r="E35" s="93"/>
      <c r="F35" s="93"/>
      <c r="G35" s="93"/>
      <c r="H35" s="93"/>
      <c r="I35" s="70"/>
    </row>
  </sheetData>
  <mergeCells count="6">
    <mergeCell ref="A11:A34"/>
    <mergeCell ref="B2:H2"/>
    <mergeCell ref="B3:C3"/>
    <mergeCell ref="B4:C4"/>
    <mergeCell ref="D4:H4"/>
    <mergeCell ref="A7:A9"/>
  </mergeCells>
  <phoneticPr fontId="34"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sheetPr>
    <pageSetUpPr fitToPage="1"/>
  </sheetPr>
  <dimension ref="A1:AN44"/>
  <sheetViews>
    <sheetView workbookViewId="0">
      <pane ySplit="6" topLeftCell="A7" activePane="bottomLeft" state="frozen"/>
      <selection pane="bottomLeft" activeCell="E13" sqref="E13"/>
    </sheetView>
  </sheetViews>
  <sheetFormatPr defaultColWidth="10" defaultRowHeight="14.4"/>
  <cols>
    <col min="1" max="1" width="1.5546875" style="36" customWidth="1"/>
    <col min="2" max="3" width="5.88671875" style="36" customWidth="1"/>
    <col min="4" max="4" width="11.6640625" style="36" customWidth="1"/>
    <col min="5" max="5" width="32.44140625" style="36" customWidth="1"/>
    <col min="6" max="6" width="16.6640625" style="36" customWidth="1"/>
    <col min="7" max="7" width="16.33203125" style="36" customWidth="1"/>
    <col min="8" max="8" width="16.88671875" style="36" customWidth="1"/>
    <col min="9" max="9" width="15.33203125" style="36" customWidth="1"/>
    <col min="10" max="10" width="14.6640625" style="36" customWidth="1"/>
    <col min="11" max="13" width="5.88671875" style="36" customWidth="1"/>
    <col min="14" max="16" width="7.21875" style="36" customWidth="1"/>
    <col min="17" max="23" width="5.88671875" style="36" customWidth="1"/>
    <col min="24" max="26" width="7.21875" style="36" customWidth="1"/>
    <col min="27" max="33" width="5.88671875" style="36" customWidth="1"/>
    <col min="34" max="39" width="7.21875" style="36" customWidth="1"/>
    <col min="40" max="40" width="1.5546875" style="36" customWidth="1"/>
    <col min="41" max="42" width="9.77734375" style="36" customWidth="1"/>
    <col min="43" max="16384" width="10" style="36"/>
  </cols>
  <sheetData>
    <row r="1" spans="1:40" ht="25.05" customHeight="1">
      <c r="A1" s="78"/>
      <c r="B1" s="2"/>
      <c r="C1" s="2"/>
      <c r="D1" s="79"/>
      <c r="E1" s="79"/>
      <c r="F1" s="37"/>
      <c r="G1" s="37"/>
      <c r="H1" s="37"/>
      <c r="I1" s="79"/>
      <c r="J1" s="79"/>
      <c r="K1" s="37"/>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83" t="s">
        <v>123</v>
      </c>
      <c r="AN1" s="84"/>
    </row>
    <row r="2" spans="1:40" ht="22.8" customHeight="1">
      <c r="A2" s="37"/>
      <c r="B2" s="152" t="s">
        <v>124</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84"/>
    </row>
    <row r="3" spans="1:40" ht="19.5" customHeight="1">
      <c r="A3" s="41"/>
      <c r="B3" s="153" t="s">
        <v>205</v>
      </c>
      <c r="C3" s="154"/>
      <c r="D3" s="154"/>
      <c r="E3" s="154"/>
      <c r="F3" s="80"/>
      <c r="G3" s="41"/>
      <c r="H3" s="81"/>
      <c r="I3" s="80"/>
      <c r="J3" s="80"/>
      <c r="K3" s="82"/>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160" t="s">
        <v>5</v>
      </c>
      <c r="AM3" s="160"/>
      <c r="AN3" s="85"/>
    </row>
    <row r="4" spans="1:40" ht="24.45" customHeight="1">
      <c r="A4" s="40"/>
      <c r="B4" s="155" t="s">
        <v>8</v>
      </c>
      <c r="C4" s="155"/>
      <c r="D4" s="155"/>
      <c r="E4" s="155"/>
      <c r="F4" s="155" t="s">
        <v>125</v>
      </c>
      <c r="G4" s="155" t="s">
        <v>126</v>
      </c>
      <c r="H4" s="155"/>
      <c r="I4" s="155"/>
      <c r="J4" s="155"/>
      <c r="K4" s="155"/>
      <c r="L4" s="155"/>
      <c r="M4" s="155"/>
      <c r="N4" s="155"/>
      <c r="O4" s="155"/>
      <c r="P4" s="155"/>
      <c r="Q4" s="155" t="s">
        <v>127</v>
      </c>
      <c r="R4" s="155"/>
      <c r="S4" s="155"/>
      <c r="T4" s="155"/>
      <c r="U4" s="155"/>
      <c r="V4" s="155"/>
      <c r="W4" s="155"/>
      <c r="X4" s="155"/>
      <c r="Y4" s="155"/>
      <c r="Z4" s="155"/>
      <c r="AA4" s="155" t="s">
        <v>128</v>
      </c>
      <c r="AB4" s="155"/>
      <c r="AC4" s="155"/>
      <c r="AD4" s="155"/>
      <c r="AE4" s="155"/>
      <c r="AF4" s="155"/>
      <c r="AG4" s="155"/>
      <c r="AH4" s="155"/>
      <c r="AI4" s="155"/>
      <c r="AJ4" s="155"/>
      <c r="AK4" s="155"/>
      <c r="AL4" s="155"/>
      <c r="AM4" s="155"/>
      <c r="AN4" s="86"/>
    </row>
    <row r="5" spans="1:40" ht="24.45" customHeight="1">
      <c r="A5" s="40"/>
      <c r="B5" s="155" t="s">
        <v>79</v>
      </c>
      <c r="C5" s="155"/>
      <c r="D5" s="155" t="s">
        <v>69</v>
      </c>
      <c r="E5" s="155" t="s">
        <v>70</v>
      </c>
      <c r="F5" s="155"/>
      <c r="G5" s="155" t="s">
        <v>58</v>
      </c>
      <c r="H5" s="155" t="s">
        <v>129</v>
      </c>
      <c r="I5" s="155"/>
      <c r="J5" s="155"/>
      <c r="K5" s="155" t="s">
        <v>130</v>
      </c>
      <c r="L5" s="155"/>
      <c r="M5" s="155"/>
      <c r="N5" s="155" t="s">
        <v>131</v>
      </c>
      <c r="O5" s="155"/>
      <c r="P5" s="155"/>
      <c r="Q5" s="155" t="s">
        <v>58</v>
      </c>
      <c r="R5" s="155" t="s">
        <v>129</v>
      </c>
      <c r="S5" s="155"/>
      <c r="T5" s="155"/>
      <c r="U5" s="155" t="s">
        <v>130</v>
      </c>
      <c r="V5" s="155"/>
      <c r="W5" s="155"/>
      <c r="X5" s="155" t="s">
        <v>131</v>
      </c>
      <c r="Y5" s="155"/>
      <c r="Z5" s="155"/>
      <c r="AA5" s="155" t="s">
        <v>58</v>
      </c>
      <c r="AB5" s="155" t="s">
        <v>129</v>
      </c>
      <c r="AC5" s="155"/>
      <c r="AD5" s="155"/>
      <c r="AE5" s="155" t="s">
        <v>130</v>
      </c>
      <c r="AF5" s="155"/>
      <c r="AG5" s="155"/>
      <c r="AH5" s="155" t="s">
        <v>131</v>
      </c>
      <c r="AI5" s="155"/>
      <c r="AJ5" s="155"/>
      <c r="AK5" s="155" t="s">
        <v>132</v>
      </c>
      <c r="AL5" s="155"/>
      <c r="AM5" s="155"/>
      <c r="AN5" s="86"/>
    </row>
    <row r="6" spans="1:40" ht="39" customHeight="1">
      <c r="A6" s="38"/>
      <c r="B6" s="34" t="s">
        <v>80</v>
      </c>
      <c r="C6" s="34" t="s">
        <v>81</v>
      </c>
      <c r="D6" s="155"/>
      <c r="E6" s="155"/>
      <c r="F6" s="155"/>
      <c r="G6" s="155"/>
      <c r="H6" s="34" t="s">
        <v>133</v>
      </c>
      <c r="I6" s="34" t="s">
        <v>75</v>
      </c>
      <c r="J6" s="34" t="s">
        <v>76</v>
      </c>
      <c r="K6" s="34" t="s">
        <v>133</v>
      </c>
      <c r="L6" s="34" t="s">
        <v>75</v>
      </c>
      <c r="M6" s="34" t="s">
        <v>76</v>
      </c>
      <c r="N6" s="34" t="s">
        <v>133</v>
      </c>
      <c r="O6" s="34" t="s">
        <v>134</v>
      </c>
      <c r="P6" s="34" t="s">
        <v>135</v>
      </c>
      <c r="Q6" s="155"/>
      <c r="R6" s="34" t="s">
        <v>133</v>
      </c>
      <c r="S6" s="34" t="s">
        <v>75</v>
      </c>
      <c r="T6" s="34" t="s">
        <v>76</v>
      </c>
      <c r="U6" s="34" t="s">
        <v>133</v>
      </c>
      <c r="V6" s="34" t="s">
        <v>75</v>
      </c>
      <c r="W6" s="34" t="s">
        <v>76</v>
      </c>
      <c r="X6" s="34" t="s">
        <v>133</v>
      </c>
      <c r="Y6" s="34" t="s">
        <v>134</v>
      </c>
      <c r="Z6" s="34" t="s">
        <v>135</v>
      </c>
      <c r="AA6" s="155"/>
      <c r="AB6" s="34" t="s">
        <v>133</v>
      </c>
      <c r="AC6" s="34" t="s">
        <v>75</v>
      </c>
      <c r="AD6" s="34" t="s">
        <v>76</v>
      </c>
      <c r="AE6" s="34" t="s">
        <v>133</v>
      </c>
      <c r="AF6" s="34" t="s">
        <v>75</v>
      </c>
      <c r="AG6" s="34" t="s">
        <v>76</v>
      </c>
      <c r="AH6" s="34" t="s">
        <v>133</v>
      </c>
      <c r="AI6" s="34" t="s">
        <v>134</v>
      </c>
      <c r="AJ6" s="34" t="s">
        <v>135</v>
      </c>
      <c r="AK6" s="34" t="s">
        <v>133</v>
      </c>
      <c r="AL6" s="34" t="s">
        <v>134</v>
      </c>
      <c r="AM6" s="34" t="s">
        <v>135</v>
      </c>
      <c r="AN6" s="86"/>
    </row>
    <row r="7" spans="1:40" ht="22.8" customHeight="1">
      <c r="A7" s="40"/>
      <c r="B7" s="22"/>
      <c r="C7" s="22"/>
      <c r="D7" s="22"/>
      <c r="E7" s="22" t="s">
        <v>71</v>
      </c>
      <c r="F7" s="25">
        <f>G7</f>
        <v>25618004.25</v>
      </c>
      <c r="G7" s="25">
        <f>H7</f>
        <v>25618004.25</v>
      </c>
      <c r="H7" s="25">
        <f>I7+J7</f>
        <v>25618004.25</v>
      </c>
      <c r="I7" s="25">
        <f>I8+I19+I39+I43</f>
        <v>22049176.850000001</v>
      </c>
      <c r="J7" s="25">
        <f>J8+J19+J39+J43</f>
        <v>3568827.4</v>
      </c>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86"/>
    </row>
    <row r="8" spans="1:40" ht="46.05" customHeight="1">
      <c r="A8" s="40"/>
      <c r="B8" s="124">
        <v>301</v>
      </c>
      <c r="C8" s="125"/>
      <c r="D8" s="118">
        <v>302001</v>
      </c>
      <c r="E8" s="119" t="s">
        <v>251</v>
      </c>
      <c r="F8" s="25">
        <f t="shared" ref="F8:F44" si="0">G8</f>
        <v>18416331.219999999</v>
      </c>
      <c r="G8" s="113">
        <f t="shared" ref="G8:G44" si="1">H8</f>
        <v>18416331.219999999</v>
      </c>
      <c r="H8" s="113">
        <f t="shared" ref="H8:H44" si="2">I8+J8</f>
        <v>18416331.219999999</v>
      </c>
      <c r="I8" s="130">
        <v>18416331.219999999</v>
      </c>
      <c r="J8" s="13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86"/>
    </row>
    <row r="9" spans="1:40" ht="22.8" customHeight="1">
      <c r="A9" s="40"/>
      <c r="B9" s="126" t="s">
        <v>290</v>
      </c>
      <c r="C9" s="127" t="s">
        <v>232</v>
      </c>
      <c r="D9" s="118">
        <v>302001</v>
      </c>
      <c r="E9" s="121" t="s">
        <v>252</v>
      </c>
      <c r="F9" s="25">
        <f t="shared" si="0"/>
        <v>3952524</v>
      </c>
      <c r="G9" s="113">
        <f t="shared" si="1"/>
        <v>3952524</v>
      </c>
      <c r="H9" s="113">
        <f t="shared" si="2"/>
        <v>3952524</v>
      </c>
      <c r="I9" s="128">
        <v>3952524</v>
      </c>
      <c r="J9" s="13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86"/>
    </row>
    <row r="10" spans="1:40" ht="22.8" customHeight="1">
      <c r="A10" s="40"/>
      <c r="B10" s="126" t="s">
        <v>290</v>
      </c>
      <c r="C10" s="127" t="s">
        <v>220</v>
      </c>
      <c r="D10" s="118">
        <v>302001</v>
      </c>
      <c r="E10" s="121" t="s">
        <v>253</v>
      </c>
      <c r="F10" s="25">
        <f t="shared" si="0"/>
        <v>2883720</v>
      </c>
      <c r="G10" s="113">
        <f t="shared" si="1"/>
        <v>2883720</v>
      </c>
      <c r="H10" s="113">
        <f t="shared" si="2"/>
        <v>2883720</v>
      </c>
      <c r="I10" s="128">
        <v>2883720</v>
      </c>
      <c r="J10" s="13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86"/>
    </row>
    <row r="11" spans="1:40" ht="22.8" customHeight="1">
      <c r="A11" s="40"/>
      <c r="B11" s="126" t="s">
        <v>290</v>
      </c>
      <c r="C11" s="127" t="s">
        <v>222</v>
      </c>
      <c r="D11" s="118">
        <v>302001</v>
      </c>
      <c r="E11" s="121" t="s">
        <v>254</v>
      </c>
      <c r="F11" s="25">
        <f t="shared" si="0"/>
        <v>3313614</v>
      </c>
      <c r="G11" s="113">
        <f t="shared" si="1"/>
        <v>3313614</v>
      </c>
      <c r="H11" s="113">
        <f t="shared" si="2"/>
        <v>3313614</v>
      </c>
      <c r="I11" s="128">
        <v>3313614</v>
      </c>
      <c r="J11" s="13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86"/>
    </row>
    <row r="12" spans="1:40" ht="22.8" customHeight="1">
      <c r="A12" s="40"/>
      <c r="B12" s="126" t="s">
        <v>290</v>
      </c>
      <c r="C12" s="127" t="s">
        <v>289</v>
      </c>
      <c r="D12" s="118">
        <v>302001</v>
      </c>
      <c r="E12" s="121" t="s">
        <v>255</v>
      </c>
      <c r="F12" s="25">
        <f t="shared" si="0"/>
        <v>2027985.27</v>
      </c>
      <c r="G12" s="113">
        <f t="shared" si="1"/>
        <v>2027985.27</v>
      </c>
      <c r="H12" s="113">
        <f t="shared" si="2"/>
        <v>2027985.27</v>
      </c>
      <c r="I12" s="128">
        <v>2027985.27</v>
      </c>
      <c r="J12" s="13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86"/>
    </row>
    <row r="13" spans="1:40" ht="22.8" customHeight="1">
      <c r="A13" s="40"/>
      <c r="B13" s="126" t="s">
        <v>290</v>
      </c>
      <c r="C13" s="127" t="s">
        <v>291</v>
      </c>
      <c r="D13" s="118">
        <v>302001</v>
      </c>
      <c r="E13" s="121" t="s">
        <v>256</v>
      </c>
      <c r="F13" s="25">
        <f t="shared" si="0"/>
        <v>1887961.16</v>
      </c>
      <c r="G13" s="113">
        <f t="shared" si="1"/>
        <v>1887961.16</v>
      </c>
      <c r="H13" s="113">
        <f t="shared" si="2"/>
        <v>1887961.16</v>
      </c>
      <c r="I13" s="128">
        <v>1887961.16</v>
      </c>
      <c r="J13" s="13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86"/>
    </row>
    <row r="14" spans="1:40" ht="22.8" customHeight="1">
      <c r="A14" s="40"/>
      <c r="B14" s="126" t="s">
        <v>290</v>
      </c>
      <c r="C14" s="127" t="s">
        <v>292</v>
      </c>
      <c r="D14" s="118">
        <v>302001</v>
      </c>
      <c r="E14" s="121" t="s">
        <v>257</v>
      </c>
      <c r="F14" s="25">
        <f t="shared" si="0"/>
        <v>970862.3</v>
      </c>
      <c r="G14" s="113">
        <f t="shared" si="1"/>
        <v>970862.3</v>
      </c>
      <c r="H14" s="113">
        <f t="shared" si="2"/>
        <v>970862.3</v>
      </c>
      <c r="I14" s="128">
        <v>970862.3</v>
      </c>
      <c r="J14" s="13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86"/>
    </row>
    <row r="15" spans="1:40" ht="22.8" customHeight="1">
      <c r="A15" s="40"/>
      <c r="B15" s="126" t="s">
        <v>290</v>
      </c>
      <c r="C15" s="127" t="s">
        <v>293</v>
      </c>
      <c r="D15" s="118">
        <v>302001</v>
      </c>
      <c r="E15" s="121" t="s">
        <v>258</v>
      </c>
      <c r="F15" s="25">
        <f t="shared" si="0"/>
        <v>226178.43</v>
      </c>
      <c r="G15" s="113">
        <f t="shared" si="1"/>
        <v>226178.43</v>
      </c>
      <c r="H15" s="113">
        <f t="shared" si="2"/>
        <v>226178.43</v>
      </c>
      <c r="I15" s="128">
        <v>226178.43</v>
      </c>
      <c r="J15" s="13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86"/>
    </row>
    <row r="16" spans="1:40" ht="22.8" customHeight="1">
      <c r="A16" s="40"/>
      <c r="B16" s="126" t="s">
        <v>290</v>
      </c>
      <c r="C16" s="127" t="s">
        <v>294</v>
      </c>
      <c r="D16" s="118">
        <v>302001</v>
      </c>
      <c r="E16" s="121" t="s">
        <v>259</v>
      </c>
      <c r="F16" s="25">
        <f t="shared" si="0"/>
        <v>72335.91</v>
      </c>
      <c r="G16" s="113">
        <f t="shared" si="1"/>
        <v>72335.91</v>
      </c>
      <c r="H16" s="113">
        <f t="shared" si="2"/>
        <v>72335.91</v>
      </c>
      <c r="I16" s="128">
        <v>72335.91</v>
      </c>
      <c r="J16" s="13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86"/>
    </row>
    <row r="17" spans="1:40" ht="22.8" customHeight="1">
      <c r="A17" s="117"/>
      <c r="B17" s="126" t="s">
        <v>290</v>
      </c>
      <c r="C17" s="127" t="s">
        <v>295</v>
      </c>
      <c r="D17" s="118">
        <v>302001</v>
      </c>
      <c r="E17" s="121" t="s">
        <v>260</v>
      </c>
      <c r="F17" s="25">
        <f t="shared" si="0"/>
        <v>1513032.15</v>
      </c>
      <c r="G17" s="113">
        <f t="shared" si="1"/>
        <v>1513032.15</v>
      </c>
      <c r="H17" s="113">
        <f t="shared" si="2"/>
        <v>1513032.15</v>
      </c>
      <c r="I17" s="128">
        <v>1513032.15</v>
      </c>
      <c r="J17" s="131"/>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61"/>
    </row>
    <row r="18" spans="1:40" ht="22.8" customHeight="1">
      <c r="B18" s="126" t="s">
        <v>290</v>
      </c>
      <c r="C18" s="127" t="s">
        <v>224</v>
      </c>
      <c r="D18" s="118">
        <v>302001</v>
      </c>
      <c r="E18" s="121" t="s">
        <v>261</v>
      </c>
      <c r="F18" s="25">
        <f t="shared" si="0"/>
        <v>1568118</v>
      </c>
      <c r="G18" s="113">
        <f t="shared" si="1"/>
        <v>1568118</v>
      </c>
      <c r="H18" s="113">
        <f t="shared" si="2"/>
        <v>1568118</v>
      </c>
      <c r="I18" s="128">
        <v>1568118</v>
      </c>
      <c r="J18" s="132"/>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row>
    <row r="19" spans="1:40" ht="22.8" customHeight="1">
      <c r="B19" s="126">
        <v>302</v>
      </c>
      <c r="C19" s="127" t="s">
        <v>22</v>
      </c>
      <c r="D19" s="118">
        <v>302001</v>
      </c>
      <c r="E19" s="121" t="s">
        <v>262</v>
      </c>
      <c r="F19" s="25">
        <f t="shared" si="0"/>
        <v>6294580.3599999994</v>
      </c>
      <c r="G19" s="113">
        <f t="shared" si="1"/>
        <v>6294580.3599999994</v>
      </c>
      <c r="H19" s="113">
        <f t="shared" si="2"/>
        <v>6294580.3599999994</v>
      </c>
      <c r="I19" s="128">
        <v>2725752.96</v>
      </c>
      <c r="J19" s="133">
        <f>SUM(J20:J44)</f>
        <v>3568827.4</v>
      </c>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row>
    <row r="20" spans="1:40" ht="22.8" customHeight="1">
      <c r="B20" s="126" t="s">
        <v>296</v>
      </c>
      <c r="C20" s="127" t="s">
        <v>232</v>
      </c>
      <c r="D20" s="118">
        <v>302001</v>
      </c>
      <c r="E20" s="121" t="s">
        <v>263</v>
      </c>
      <c r="F20" s="25">
        <f t="shared" si="0"/>
        <v>252080</v>
      </c>
      <c r="G20" s="113">
        <f t="shared" si="1"/>
        <v>252080</v>
      </c>
      <c r="H20" s="113">
        <f t="shared" si="2"/>
        <v>252080</v>
      </c>
      <c r="I20" s="128">
        <v>218580</v>
      </c>
      <c r="J20" s="128">
        <v>33500</v>
      </c>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row>
    <row r="21" spans="1:40" ht="22.8" customHeight="1">
      <c r="B21" s="126" t="s">
        <v>296</v>
      </c>
      <c r="C21" s="127" t="s">
        <v>220</v>
      </c>
      <c r="D21" s="118">
        <v>302001</v>
      </c>
      <c r="E21" s="121" t="s">
        <v>264</v>
      </c>
      <c r="F21" s="25">
        <f t="shared" si="0"/>
        <v>5000</v>
      </c>
      <c r="G21" s="113">
        <f t="shared" si="1"/>
        <v>5000</v>
      </c>
      <c r="H21" s="113">
        <f t="shared" si="2"/>
        <v>5000</v>
      </c>
      <c r="I21" s="128"/>
      <c r="J21" s="128">
        <v>5000</v>
      </c>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row>
    <row r="22" spans="1:40" ht="22.8" customHeight="1">
      <c r="B22" s="126" t="s">
        <v>296</v>
      </c>
      <c r="C22" s="127" t="s">
        <v>206</v>
      </c>
      <c r="D22" s="118">
        <v>302001</v>
      </c>
      <c r="E22" s="121" t="s">
        <v>265</v>
      </c>
      <c r="F22" s="25">
        <f t="shared" si="0"/>
        <v>48500</v>
      </c>
      <c r="G22" s="113">
        <f t="shared" si="1"/>
        <v>48500</v>
      </c>
      <c r="H22" s="113">
        <f t="shared" si="2"/>
        <v>48500</v>
      </c>
      <c r="I22" s="128">
        <v>45000</v>
      </c>
      <c r="J22" s="128">
        <v>3500</v>
      </c>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row>
    <row r="23" spans="1:40" ht="22.8" customHeight="1">
      <c r="B23" s="126" t="s">
        <v>296</v>
      </c>
      <c r="C23" s="127" t="s">
        <v>238</v>
      </c>
      <c r="D23" s="118">
        <v>302001</v>
      </c>
      <c r="E23" s="121" t="s">
        <v>266</v>
      </c>
      <c r="F23" s="25">
        <f t="shared" si="0"/>
        <v>300000</v>
      </c>
      <c r="G23" s="113">
        <f t="shared" si="1"/>
        <v>300000</v>
      </c>
      <c r="H23" s="113">
        <f t="shared" si="2"/>
        <v>300000</v>
      </c>
      <c r="I23" s="128">
        <v>180000</v>
      </c>
      <c r="J23" s="128">
        <v>120000</v>
      </c>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row>
    <row r="24" spans="1:40" ht="22.8" customHeight="1">
      <c r="B24" s="126" t="s">
        <v>296</v>
      </c>
      <c r="C24" s="127" t="s">
        <v>289</v>
      </c>
      <c r="D24" s="118">
        <v>302001</v>
      </c>
      <c r="E24" s="121" t="s">
        <v>267</v>
      </c>
      <c r="F24" s="25">
        <f t="shared" si="0"/>
        <v>142000</v>
      </c>
      <c r="G24" s="113">
        <f t="shared" si="1"/>
        <v>142000</v>
      </c>
      <c r="H24" s="113">
        <f t="shared" si="2"/>
        <v>142000</v>
      </c>
      <c r="I24" s="128">
        <v>120000</v>
      </c>
      <c r="J24" s="128">
        <v>22000</v>
      </c>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row>
    <row r="25" spans="1:40" ht="22.8" customHeight="1">
      <c r="B25" s="126" t="s">
        <v>296</v>
      </c>
      <c r="C25" s="127" t="s">
        <v>288</v>
      </c>
      <c r="D25" s="118">
        <v>302001</v>
      </c>
      <c r="E25" s="121" t="s">
        <v>268</v>
      </c>
      <c r="F25" s="25">
        <f t="shared" si="0"/>
        <v>189827.4</v>
      </c>
      <c r="G25" s="113">
        <f t="shared" si="1"/>
        <v>189827.4</v>
      </c>
      <c r="H25" s="113">
        <f t="shared" si="2"/>
        <v>189827.4</v>
      </c>
      <c r="I25" s="128">
        <v>171000</v>
      </c>
      <c r="J25" s="128">
        <v>18827.400000000001</v>
      </c>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row>
    <row r="26" spans="1:40" ht="22.8" customHeight="1">
      <c r="B26" s="126" t="s">
        <v>296</v>
      </c>
      <c r="C26" s="127" t="s">
        <v>293</v>
      </c>
      <c r="D26" s="118">
        <v>302001</v>
      </c>
      <c r="E26" s="121" t="s">
        <v>269</v>
      </c>
      <c r="F26" s="25">
        <f t="shared" si="0"/>
        <v>406600</v>
      </c>
      <c r="G26" s="113">
        <f t="shared" si="1"/>
        <v>406600</v>
      </c>
      <c r="H26" s="113">
        <f t="shared" si="2"/>
        <v>406600</v>
      </c>
      <c r="I26" s="128">
        <v>406600</v>
      </c>
      <c r="J26" s="128"/>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row>
    <row r="27" spans="1:40" ht="22.8" customHeight="1">
      <c r="B27" s="126" t="s">
        <v>296</v>
      </c>
      <c r="C27" s="127" t="s">
        <v>295</v>
      </c>
      <c r="D27" s="118">
        <v>302001</v>
      </c>
      <c r="E27" s="121" t="s">
        <v>270</v>
      </c>
      <c r="F27" s="25">
        <f t="shared" si="0"/>
        <v>220000</v>
      </c>
      <c r="G27" s="113">
        <f t="shared" si="1"/>
        <v>220000</v>
      </c>
      <c r="H27" s="113">
        <f t="shared" si="2"/>
        <v>220000</v>
      </c>
      <c r="I27" s="128">
        <v>10000</v>
      </c>
      <c r="J27" s="128">
        <v>210000</v>
      </c>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row>
    <row r="28" spans="1:40" ht="22.8" customHeight="1">
      <c r="B28" s="126" t="s">
        <v>296</v>
      </c>
      <c r="C28" s="127" t="s">
        <v>297</v>
      </c>
      <c r="D28" s="118">
        <v>302001</v>
      </c>
      <c r="E28" s="121" t="s">
        <v>271</v>
      </c>
      <c r="F28" s="25">
        <f t="shared" si="0"/>
        <v>88000</v>
      </c>
      <c r="G28" s="113">
        <f t="shared" si="1"/>
        <v>88000</v>
      </c>
      <c r="H28" s="113">
        <f t="shared" si="2"/>
        <v>88000</v>
      </c>
      <c r="I28" s="128"/>
      <c r="J28" s="128">
        <v>88000</v>
      </c>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row>
    <row r="29" spans="1:40" ht="22.8" customHeight="1">
      <c r="B29" s="126" t="s">
        <v>296</v>
      </c>
      <c r="C29" s="127" t="s">
        <v>298</v>
      </c>
      <c r="D29" s="118">
        <v>302001</v>
      </c>
      <c r="E29" s="121" t="s">
        <v>272</v>
      </c>
      <c r="F29" s="25">
        <f t="shared" si="0"/>
        <v>14400</v>
      </c>
      <c r="G29" s="113">
        <f t="shared" si="1"/>
        <v>14400</v>
      </c>
      <c r="H29" s="113">
        <f t="shared" si="2"/>
        <v>14400</v>
      </c>
      <c r="I29" s="128">
        <v>10400</v>
      </c>
      <c r="J29" s="128">
        <v>4000</v>
      </c>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row>
    <row r="30" spans="1:40" ht="22.8" customHeight="1">
      <c r="B30" s="126" t="s">
        <v>296</v>
      </c>
      <c r="C30" s="127" t="s">
        <v>299</v>
      </c>
      <c r="D30" s="118">
        <v>302001</v>
      </c>
      <c r="E30" s="121" t="s">
        <v>273</v>
      </c>
      <c r="F30" s="25">
        <f t="shared" si="0"/>
        <v>15000</v>
      </c>
      <c r="G30" s="113">
        <f t="shared" si="1"/>
        <v>15000</v>
      </c>
      <c r="H30" s="113">
        <f t="shared" si="2"/>
        <v>15000</v>
      </c>
      <c r="I30" s="128">
        <v>15000</v>
      </c>
      <c r="J30" s="128"/>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row>
    <row r="31" spans="1:40" ht="22.8" customHeight="1">
      <c r="B31" s="126" t="s">
        <v>296</v>
      </c>
      <c r="C31" s="127" t="s">
        <v>300</v>
      </c>
      <c r="D31" s="118">
        <v>302001</v>
      </c>
      <c r="E31" s="121" t="s">
        <v>274</v>
      </c>
      <c r="F31" s="25">
        <f t="shared" si="0"/>
        <v>32895.9</v>
      </c>
      <c r="G31" s="113">
        <f t="shared" si="1"/>
        <v>32895.9</v>
      </c>
      <c r="H31" s="113">
        <f t="shared" si="2"/>
        <v>32895.9</v>
      </c>
      <c r="I31" s="128">
        <v>32895.9</v>
      </c>
      <c r="J31" s="128"/>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row>
    <row r="32" spans="1:40" ht="22.8" customHeight="1">
      <c r="B32" s="126" t="s">
        <v>296</v>
      </c>
      <c r="C32" s="127" t="s">
        <v>301</v>
      </c>
      <c r="D32" s="118">
        <v>302001</v>
      </c>
      <c r="E32" s="121" t="s">
        <v>275</v>
      </c>
      <c r="F32" s="25">
        <f t="shared" si="0"/>
        <v>53000</v>
      </c>
      <c r="G32" s="113">
        <f t="shared" si="1"/>
        <v>53000</v>
      </c>
      <c r="H32" s="113">
        <f t="shared" si="2"/>
        <v>53000</v>
      </c>
      <c r="I32" s="128">
        <v>3000</v>
      </c>
      <c r="J32" s="128">
        <v>50000</v>
      </c>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row>
    <row r="33" spans="2:39" ht="22.8" customHeight="1">
      <c r="B33" s="126" t="s">
        <v>296</v>
      </c>
      <c r="C33" s="127" t="s">
        <v>302</v>
      </c>
      <c r="D33" s="118">
        <v>302001</v>
      </c>
      <c r="E33" s="121" t="s">
        <v>276</v>
      </c>
      <c r="F33" s="25">
        <f t="shared" si="0"/>
        <v>3022000</v>
      </c>
      <c r="G33" s="113">
        <f t="shared" si="1"/>
        <v>3022000</v>
      </c>
      <c r="H33" s="113">
        <f t="shared" si="2"/>
        <v>3022000</v>
      </c>
      <c r="I33" s="128">
        <v>10000</v>
      </c>
      <c r="J33" s="128">
        <v>3012000</v>
      </c>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row>
    <row r="34" spans="2:39" ht="22.8" customHeight="1">
      <c r="B34" s="126" t="s">
        <v>296</v>
      </c>
      <c r="C34" s="127" t="s">
        <v>303</v>
      </c>
      <c r="D34" s="118">
        <v>302001</v>
      </c>
      <c r="E34" s="121" t="s">
        <v>277</v>
      </c>
      <c r="F34" s="25">
        <f t="shared" si="0"/>
        <v>243573.67</v>
      </c>
      <c r="G34" s="113">
        <f t="shared" si="1"/>
        <v>243573.67</v>
      </c>
      <c r="H34" s="113">
        <f t="shared" si="2"/>
        <v>243573.67</v>
      </c>
      <c r="I34" s="128">
        <v>243573.67</v>
      </c>
      <c r="J34" s="128"/>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row>
    <row r="35" spans="2:39" ht="22.8" customHeight="1">
      <c r="B35" s="126" t="s">
        <v>296</v>
      </c>
      <c r="C35" s="127" t="s">
        <v>304</v>
      </c>
      <c r="D35" s="118">
        <v>302001</v>
      </c>
      <c r="E35" s="121" t="s">
        <v>278</v>
      </c>
      <c r="F35" s="25">
        <f t="shared" si="0"/>
        <v>136075.72</v>
      </c>
      <c r="G35" s="113">
        <f t="shared" si="1"/>
        <v>136075.72</v>
      </c>
      <c r="H35" s="113">
        <f t="shared" si="2"/>
        <v>136075.72</v>
      </c>
      <c r="I35" s="128">
        <v>136075.72</v>
      </c>
      <c r="J35" s="128"/>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row>
    <row r="36" spans="2:39" ht="22.8" customHeight="1">
      <c r="B36" s="126" t="s">
        <v>296</v>
      </c>
      <c r="C36" s="127" t="s">
        <v>305</v>
      </c>
      <c r="D36" s="118">
        <v>302001</v>
      </c>
      <c r="E36" s="121" t="s">
        <v>279</v>
      </c>
      <c r="F36" s="25">
        <f t="shared" si="0"/>
        <v>288036</v>
      </c>
      <c r="G36" s="113">
        <f t="shared" si="1"/>
        <v>288036</v>
      </c>
      <c r="H36" s="113">
        <f t="shared" si="2"/>
        <v>288036</v>
      </c>
      <c r="I36" s="128">
        <v>288036</v>
      </c>
      <c r="J36" s="128"/>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row>
    <row r="37" spans="2:39" ht="22.8" customHeight="1">
      <c r="B37" s="126" t="s">
        <v>296</v>
      </c>
      <c r="C37" s="127" t="s">
        <v>306</v>
      </c>
      <c r="D37" s="118">
        <v>302001</v>
      </c>
      <c r="E37" s="121" t="s">
        <v>280</v>
      </c>
      <c r="F37" s="25">
        <f t="shared" si="0"/>
        <v>594200</v>
      </c>
      <c r="G37" s="113">
        <f t="shared" si="1"/>
        <v>594200</v>
      </c>
      <c r="H37" s="113">
        <f t="shared" si="2"/>
        <v>594200</v>
      </c>
      <c r="I37" s="128">
        <v>592200</v>
      </c>
      <c r="J37" s="128">
        <v>2000</v>
      </c>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row>
    <row r="38" spans="2:39" ht="22.8" customHeight="1">
      <c r="B38" s="126" t="s">
        <v>296</v>
      </c>
      <c r="C38" s="127" t="s">
        <v>224</v>
      </c>
      <c r="D38" s="118">
        <v>302001</v>
      </c>
      <c r="E38" s="121" t="s">
        <v>281</v>
      </c>
      <c r="F38" s="25">
        <f t="shared" si="0"/>
        <v>243391.67</v>
      </c>
      <c r="G38" s="113">
        <f t="shared" si="1"/>
        <v>243391.67</v>
      </c>
      <c r="H38" s="113">
        <f t="shared" si="2"/>
        <v>243391.67</v>
      </c>
      <c r="I38" s="128">
        <v>243391.67</v>
      </c>
      <c r="J38" s="128"/>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row>
    <row r="39" spans="2:39" ht="22.8" customHeight="1">
      <c r="B39" s="126">
        <v>303</v>
      </c>
      <c r="C39" s="127" t="s">
        <v>22</v>
      </c>
      <c r="D39" s="118">
        <v>302001</v>
      </c>
      <c r="E39" s="121" t="s">
        <v>282</v>
      </c>
      <c r="F39" s="25">
        <f t="shared" si="0"/>
        <v>864692.67</v>
      </c>
      <c r="G39" s="113">
        <f t="shared" si="1"/>
        <v>864692.67</v>
      </c>
      <c r="H39" s="113">
        <f t="shared" si="2"/>
        <v>864692.67</v>
      </c>
      <c r="I39" s="128">
        <v>864692.67</v>
      </c>
      <c r="J39" s="128"/>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row>
    <row r="40" spans="2:39" ht="22.8" customHeight="1">
      <c r="B40" s="126">
        <v>303</v>
      </c>
      <c r="C40" s="127" t="s">
        <v>307</v>
      </c>
      <c r="D40" s="118">
        <v>302001</v>
      </c>
      <c r="E40" s="121" t="s">
        <v>283</v>
      </c>
      <c r="F40" s="25">
        <f t="shared" si="0"/>
        <v>795145</v>
      </c>
      <c r="G40" s="113">
        <f t="shared" si="1"/>
        <v>795145</v>
      </c>
      <c r="H40" s="113">
        <f t="shared" si="2"/>
        <v>795145</v>
      </c>
      <c r="I40" s="128">
        <v>795145</v>
      </c>
      <c r="J40" s="128"/>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row>
    <row r="41" spans="2:39" ht="22.8" customHeight="1">
      <c r="B41" s="126">
        <v>303</v>
      </c>
      <c r="C41" s="127" t="s">
        <v>308</v>
      </c>
      <c r="D41" s="118">
        <v>302001</v>
      </c>
      <c r="E41" s="121" t="s">
        <v>284</v>
      </c>
      <c r="F41" s="25">
        <f t="shared" si="0"/>
        <v>68707.67</v>
      </c>
      <c r="G41" s="113">
        <f t="shared" si="1"/>
        <v>68707.67</v>
      </c>
      <c r="H41" s="113">
        <f t="shared" si="2"/>
        <v>68707.67</v>
      </c>
      <c r="I41" s="128">
        <v>68707.67</v>
      </c>
      <c r="J41" s="128"/>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row>
    <row r="42" spans="2:39" ht="22.8" customHeight="1">
      <c r="B42" s="126">
        <v>303</v>
      </c>
      <c r="C42" s="127" t="s">
        <v>309</v>
      </c>
      <c r="D42" s="118">
        <v>302001</v>
      </c>
      <c r="E42" s="121" t="s">
        <v>285</v>
      </c>
      <c r="F42" s="25">
        <f t="shared" si="0"/>
        <v>840</v>
      </c>
      <c r="G42" s="113">
        <f t="shared" si="1"/>
        <v>840</v>
      </c>
      <c r="H42" s="113">
        <f t="shared" si="2"/>
        <v>840</v>
      </c>
      <c r="I42" s="128">
        <v>840</v>
      </c>
      <c r="J42" s="128"/>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row>
    <row r="43" spans="2:39" ht="22.8" customHeight="1">
      <c r="B43" s="126">
        <v>310</v>
      </c>
      <c r="C43" s="127" t="s">
        <v>22</v>
      </c>
      <c r="D43" s="118">
        <v>302001</v>
      </c>
      <c r="E43" s="121" t="s">
        <v>286</v>
      </c>
      <c r="F43" s="25">
        <f t="shared" si="0"/>
        <v>42400</v>
      </c>
      <c r="G43" s="113">
        <f t="shared" si="1"/>
        <v>42400</v>
      </c>
      <c r="H43" s="113">
        <f t="shared" si="2"/>
        <v>42400</v>
      </c>
      <c r="I43" s="128">
        <v>42400</v>
      </c>
      <c r="J43" s="128"/>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row>
    <row r="44" spans="2:39" ht="22.8" customHeight="1">
      <c r="B44" s="126">
        <v>310</v>
      </c>
      <c r="C44" s="127" t="s">
        <v>310</v>
      </c>
      <c r="D44" s="118">
        <v>302001</v>
      </c>
      <c r="E44" s="121" t="s">
        <v>287</v>
      </c>
      <c r="F44" s="25">
        <f t="shared" si="0"/>
        <v>42400</v>
      </c>
      <c r="G44" s="113">
        <f t="shared" si="1"/>
        <v>42400</v>
      </c>
      <c r="H44" s="113">
        <f t="shared" si="2"/>
        <v>42400</v>
      </c>
      <c r="I44" s="128">
        <v>42400</v>
      </c>
      <c r="J44" s="128"/>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34"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sheetPr>
    <pageSetUpPr fitToPage="1"/>
  </sheetPr>
  <dimension ref="A1:J33"/>
  <sheetViews>
    <sheetView workbookViewId="0">
      <selection activeCell="G11" sqref="G11"/>
    </sheetView>
  </sheetViews>
  <sheetFormatPr defaultColWidth="10" defaultRowHeight="14.4"/>
  <cols>
    <col min="1" max="1" width="1.5546875" style="52" customWidth="1"/>
    <col min="2" max="4" width="6.109375" style="52" customWidth="1"/>
    <col min="5" max="5" width="16.77734375" style="52" customWidth="1"/>
    <col min="6" max="6" width="41" style="52" customWidth="1"/>
    <col min="7" max="7" width="16.44140625" style="52" customWidth="1"/>
    <col min="8" max="8" width="16.6640625" style="52" customWidth="1"/>
    <col min="9" max="9" width="16.44140625" style="52" customWidth="1"/>
    <col min="10" max="10" width="1.5546875" style="52" customWidth="1"/>
    <col min="11" max="11" width="9.77734375" style="52" customWidth="1"/>
    <col min="12" max="16384" width="10" style="52"/>
  </cols>
  <sheetData>
    <row r="1" spans="1:10" ht="14.25" customHeight="1">
      <c r="A1" s="55"/>
      <c r="B1" s="162"/>
      <c r="C1" s="162"/>
      <c r="D1" s="162"/>
      <c r="E1" s="54"/>
      <c r="F1" s="54"/>
      <c r="G1" s="163" t="s">
        <v>136</v>
      </c>
      <c r="H1" s="163"/>
      <c r="I1" s="163"/>
      <c r="J1" s="75"/>
    </row>
    <row r="2" spans="1:10" ht="19.95" customHeight="1">
      <c r="A2" s="55"/>
      <c r="B2" s="164" t="s">
        <v>137</v>
      </c>
      <c r="C2" s="164"/>
      <c r="D2" s="164"/>
      <c r="E2" s="164"/>
      <c r="F2" s="164"/>
      <c r="G2" s="164"/>
      <c r="H2" s="164"/>
      <c r="I2" s="164"/>
      <c r="J2" s="75" t="s">
        <v>3</v>
      </c>
    </row>
    <row r="3" spans="1:10" ht="17.100000000000001" customHeight="1">
      <c r="A3" s="57"/>
      <c r="B3" s="158" t="s">
        <v>205</v>
      </c>
      <c r="C3" s="159"/>
      <c r="D3" s="159"/>
      <c r="E3" s="159"/>
      <c r="F3" s="159"/>
      <c r="G3" s="57"/>
      <c r="H3" s="71"/>
      <c r="I3" s="58" t="s">
        <v>5</v>
      </c>
      <c r="J3" s="75"/>
    </row>
    <row r="4" spans="1:10" ht="21.3" customHeight="1">
      <c r="A4" s="61"/>
      <c r="B4" s="150" t="s">
        <v>8</v>
      </c>
      <c r="C4" s="150"/>
      <c r="D4" s="150"/>
      <c r="E4" s="150"/>
      <c r="F4" s="150"/>
      <c r="G4" s="150" t="s">
        <v>58</v>
      </c>
      <c r="H4" s="165" t="s">
        <v>138</v>
      </c>
      <c r="I4" s="165" t="s">
        <v>128</v>
      </c>
      <c r="J4" s="69"/>
    </row>
    <row r="5" spans="1:10" ht="21.3" customHeight="1">
      <c r="A5" s="61"/>
      <c r="B5" s="150" t="s">
        <v>79</v>
      </c>
      <c r="C5" s="150"/>
      <c r="D5" s="150"/>
      <c r="E5" s="150" t="s">
        <v>69</v>
      </c>
      <c r="F5" s="150" t="s">
        <v>70</v>
      </c>
      <c r="G5" s="150"/>
      <c r="H5" s="165"/>
      <c r="I5" s="165"/>
      <c r="J5" s="69"/>
    </row>
    <row r="6" spans="1:10" ht="21.3" customHeight="1">
      <c r="A6" s="73"/>
      <c r="B6" s="60" t="s">
        <v>80</v>
      </c>
      <c r="C6" s="60" t="s">
        <v>81</v>
      </c>
      <c r="D6" s="60" t="s">
        <v>82</v>
      </c>
      <c r="E6" s="150"/>
      <c r="F6" s="150"/>
      <c r="G6" s="150"/>
      <c r="H6" s="165"/>
      <c r="I6" s="165"/>
      <c r="J6" s="76"/>
    </row>
    <row r="7" spans="1:10" ht="19.95" customHeight="1">
      <c r="A7" s="74"/>
      <c r="B7" s="60"/>
      <c r="C7" s="60"/>
      <c r="D7" s="60"/>
      <c r="E7" s="60"/>
      <c r="F7" s="60" t="s">
        <v>71</v>
      </c>
      <c r="G7" s="62">
        <v>25618004.25</v>
      </c>
      <c r="H7" s="62">
        <v>25618004.25</v>
      </c>
      <c r="I7" s="62"/>
      <c r="J7" s="77"/>
    </row>
    <row r="8" spans="1:10" ht="19.95" customHeight="1">
      <c r="A8" s="73"/>
      <c r="B8" s="22">
        <v>201</v>
      </c>
      <c r="C8" s="22"/>
      <c r="D8" s="110"/>
      <c r="E8" s="35">
        <v>302001</v>
      </c>
      <c r="F8" s="114" t="s">
        <v>208</v>
      </c>
      <c r="G8" s="113">
        <v>34000</v>
      </c>
      <c r="H8" s="113">
        <v>34000</v>
      </c>
      <c r="I8" s="65"/>
      <c r="J8" s="75"/>
    </row>
    <row r="9" spans="1:10" ht="19.95" customHeight="1">
      <c r="A9" s="73"/>
      <c r="B9" s="22">
        <v>201</v>
      </c>
      <c r="C9" s="22">
        <v>11</v>
      </c>
      <c r="D9" s="110"/>
      <c r="E9" s="35">
        <v>302001</v>
      </c>
      <c r="F9" s="114" t="s">
        <v>209</v>
      </c>
      <c r="G9" s="113">
        <v>34000</v>
      </c>
      <c r="H9" s="113">
        <v>34000</v>
      </c>
      <c r="I9" s="65"/>
      <c r="J9" s="75"/>
    </row>
    <row r="10" spans="1:10" ht="19.95" customHeight="1">
      <c r="A10" s="161"/>
      <c r="B10" s="22">
        <v>201</v>
      </c>
      <c r="C10" s="22">
        <v>11</v>
      </c>
      <c r="D10" s="111" t="s">
        <v>207</v>
      </c>
      <c r="E10" s="35">
        <v>302001</v>
      </c>
      <c r="F10" s="114" t="s">
        <v>210</v>
      </c>
      <c r="G10" s="113">
        <v>34000</v>
      </c>
      <c r="H10" s="113">
        <v>34000</v>
      </c>
      <c r="I10" s="65"/>
      <c r="J10" s="76"/>
    </row>
    <row r="11" spans="1:10" ht="19.95" customHeight="1">
      <c r="A11" s="161"/>
      <c r="B11" s="22">
        <v>208</v>
      </c>
      <c r="C11" s="22"/>
      <c r="D11" s="110"/>
      <c r="E11" s="35">
        <v>302001</v>
      </c>
      <c r="F11" s="114" t="s">
        <v>214</v>
      </c>
      <c r="G11" s="113">
        <v>2849588.27</v>
      </c>
      <c r="H11" s="113">
        <v>2849588.27</v>
      </c>
      <c r="I11" s="65"/>
      <c r="J11" s="76"/>
    </row>
    <row r="12" spans="1:10" ht="19.95" customHeight="1">
      <c r="A12" s="161"/>
      <c r="B12" s="22">
        <v>208</v>
      </c>
      <c r="C12" s="111" t="s">
        <v>207</v>
      </c>
      <c r="D12" s="110"/>
      <c r="E12" s="35">
        <v>302001</v>
      </c>
      <c r="F12" s="114" t="s">
        <v>215</v>
      </c>
      <c r="G12" s="113">
        <v>2849588.27</v>
      </c>
      <c r="H12" s="113">
        <v>2849588.27</v>
      </c>
      <c r="I12" s="65"/>
      <c r="J12" s="76"/>
    </row>
    <row r="13" spans="1:10" ht="19.95" customHeight="1">
      <c r="A13" s="161"/>
      <c r="B13" s="22">
        <v>208</v>
      </c>
      <c r="C13" s="111" t="s">
        <v>207</v>
      </c>
      <c r="D13" s="111" t="s">
        <v>211</v>
      </c>
      <c r="E13" s="35">
        <v>302001</v>
      </c>
      <c r="F13" s="114" t="s">
        <v>216</v>
      </c>
      <c r="G13" s="113">
        <v>882730.51</v>
      </c>
      <c r="H13" s="113">
        <v>882730.51</v>
      </c>
      <c r="I13" s="65"/>
      <c r="J13" s="76"/>
    </row>
    <row r="14" spans="1:10" ht="19.95" customHeight="1">
      <c r="A14" s="161"/>
      <c r="B14" s="22">
        <v>208</v>
      </c>
      <c r="C14" s="111" t="s">
        <v>207</v>
      </c>
      <c r="D14" s="111" t="s">
        <v>212</v>
      </c>
      <c r="E14" s="35">
        <v>302001</v>
      </c>
      <c r="F14" s="114" t="s">
        <v>217</v>
      </c>
      <c r="G14" s="113">
        <v>78896.600000000006</v>
      </c>
      <c r="H14" s="113">
        <v>78896.600000000006</v>
      </c>
      <c r="I14" s="65"/>
      <c r="J14" s="76"/>
    </row>
    <row r="15" spans="1:10" ht="19.95" customHeight="1">
      <c r="A15" s="161"/>
      <c r="B15" s="22">
        <v>208</v>
      </c>
      <c r="C15" s="111" t="s">
        <v>207</v>
      </c>
      <c r="D15" s="111" t="s">
        <v>213</v>
      </c>
      <c r="E15" s="35">
        <v>302001</v>
      </c>
      <c r="F15" s="114" t="s">
        <v>218</v>
      </c>
      <c r="G15" s="113">
        <v>1887961.16</v>
      </c>
      <c r="H15" s="113">
        <v>1887961.16</v>
      </c>
      <c r="I15" s="65"/>
      <c r="J15" s="76"/>
    </row>
    <row r="16" spans="1:10" ht="19.95" customHeight="1">
      <c r="A16" s="161"/>
      <c r="B16" s="22">
        <v>210</v>
      </c>
      <c r="C16" s="110"/>
      <c r="D16" s="110"/>
      <c r="E16" s="35">
        <v>302001</v>
      </c>
      <c r="F16" s="114" t="s">
        <v>226</v>
      </c>
      <c r="G16" s="113">
        <v>1197040.73</v>
      </c>
      <c r="H16" s="113">
        <v>1197040.73</v>
      </c>
      <c r="I16" s="65"/>
      <c r="J16" s="76"/>
    </row>
    <row r="17" spans="1:10" ht="19.95" customHeight="1">
      <c r="A17" s="161"/>
      <c r="B17" s="22">
        <v>210</v>
      </c>
      <c r="C17" s="111" t="s">
        <v>219</v>
      </c>
      <c r="D17" s="110"/>
      <c r="E17" s="35">
        <v>302001</v>
      </c>
      <c r="F17" s="114" t="s">
        <v>227</v>
      </c>
      <c r="G17" s="113">
        <v>1197040.73</v>
      </c>
      <c r="H17" s="113">
        <v>1197040.73</v>
      </c>
      <c r="I17" s="65"/>
      <c r="J17" s="76"/>
    </row>
    <row r="18" spans="1:10" ht="19.95" customHeight="1">
      <c r="A18" s="73"/>
      <c r="B18" s="22">
        <v>210</v>
      </c>
      <c r="C18" s="111" t="s">
        <v>219</v>
      </c>
      <c r="D18" s="111" t="s">
        <v>211</v>
      </c>
      <c r="E18" s="35">
        <v>302001</v>
      </c>
      <c r="F18" s="114" t="s">
        <v>228</v>
      </c>
      <c r="G18" s="113">
        <v>702164.23</v>
      </c>
      <c r="H18" s="113">
        <v>702164.23</v>
      </c>
      <c r="I18" s="65"/>
      <c r="J18" s="76"/>
    </row>
    <row r="19" spans="1:10" ht="19.95" customHeight="1">
      <c r="A19" s="73"/>
      <c r="B19" s="22">
        <v>210</v>
      </c>
      <c r="C19" s="111" t="s">
        <v>219</v>
      </c>
      <c r="D19" s="111" t="s">
        <v>221</v>
      </c>
      <c r="E19" s="35">
        <v>302001</v>
      </c>
      <c r="F19" s="114" t="s">
        <v>229</v>
      </c>
      <c r="G19" s="113">
        <v>268698.07</v>
      </c>
      <c r="H19" s="113">
        <v>268698.07</v>
      </c>
      <c r="I19" s="65"/>
      <c r="J19" s="76"/>
    </row>
    <row r="20" spans="1:10" ht="19.95" customHeight="1">
      <c r="A20" s="73"/>
      <c r="B20" s="22">
        <v>210</v>
      </c>
      <c r="C20" s="111" t="s">
        <v>219</v>
      </c>
      <c r="D20" s="111" t="s">
        <v>223</v>
      </c>
      <c r="E20" s="35">
        <v>302001</v>
      </c>
      <c r="F20" s="114" t="s">
        <v>230</v>
      </c>
      <c r="G20" s="113">
        <v>104400</v>
      </c>
      <c r="H20" s="113">
        <v>104400</v>
      </c>
      <c r="I20" s="65"/>
      <c r="J20" s="76"/>
    </row>
    <row r="21" spans="1:10" ht="19.95" customHeight="1">
      <c r="A21" s="73"/>
      <c r="B21" s="22">
        <v>210</v>
      </c>
      <c r="C21" s="111" t="s">
        <v>219</v>
      </c>
      <c r="D21" s="111" t="s">
        <v>225</v>
      </c>
      <c r="E21" s="35">
        <v>302001</v>
      </c>
      <c r="F21" s="114" t="s">
        <v>231</v>
      </c>
      <c r="G21" s="113">
        <v>121778.43</v>
      </c>
      <c r="H21" s="113">
        <v>121778.43</v>
      </c>
      <c r="I21" s="65"/>
      <c r="J21" s="76"/>
    </row>
    <row r="22" spans="1:10" ht="19.95" customHeight="1">
      <c r="A22" s="73"/>
      <c r="B22" s="22">
        <v>221</v>
      </c>
      <c r="C22" s="111"/>
      <c r="D22" s="111"/>
      <c r="E22" s="35">
        <v>302001</v>
      </c>
      <c r="F22" s="114" t="s">
        <v>234</v>
      </c>
      <c r="G22" s="113">
        <v>1513032.15</v>
      </c>
      <c r="H22" s="113">
        <v>1513032.15</v>
      </c>
      <c r="I22" s="65"/>
      <c r="J22" s="76"/>
    </row>
    <row r="23" spans="1:10" ht="19.95" customHeight="1">
      <c r="A23" s="73"/>
      <c r="B23" s="22">
        <v>221</v>
      </c>
      <c r="C23" s="111" t="s">
        <v>221</v>
      </c>
      <c r="D23" s="111"/>
      <c r="E23" s="35">
        <v>302001</v>
      </c>
      <c r="F23" s="114" t="s">
        <v>235</v>
      </c>
      <c r="G23" s="113">
        <v>1513032.15</v>
      </c>
      <c r="H23" s="113">
        <v>1513032.15</v>
      </c>
      <c r="I23" s="65"/>
      <c r="J23" s="76"/>
    </row>
    <row r="24" spans="1:10" ht="19.95" customHeight="1">
      <c r="A24" s="73"/>
      <c r="B24" s="22">
        <v>221</v>
      </c>
      <c r="C24" s="111" t="s">
        <v>221</v>
      </c>
      <c r="D24" s="111" t="s">
        <v>233</v>
      </c>
      <c r="E24" s="35">
        <v>302001</v>
      </c>
      <c r="F24" s="114" t="s">
        <v>236</v>
      </c>
      <c r="G24" s="113">
        <v>1513032.15</v>
      </c>
      <c r="H24" s="113">
        <v>1513032.15</v>
      </c>
      <c r="I24" s="65"/>
      <c r="J24" s="76"/>
    </row>
    <row r="25" spans="1:10" ht="19.95" customHeight="1">
      <c r="A25" s="73"/>
      <c r="B25" s="22">
        <v>224</v>
      </c>
      <c r="C25" s="111"/>
      <c r="D25" s="111"/>
      <c r="E25" s="35">
        <v>302001</v>
      </c>
      <c r="F25" s="114" t="s">
        <v>242</v>
      </c>
      <c r="G25" s="113">
        <v>20024343.100000001</v>
      </c>
      <c r="H25" s="113">
        <v>20024343.100000001</v>
      </c>
      <c r="I25" s="65"/>
      <c r="J25" s="76"/>
    </row>
    <row r="26" spans="1:10" ht="19.8" customHeight="1">
      <c r="A26" s="73"/>
      <c r="B26" s="22">
        <v>224</v>
      </c>
      <c r="C26" s="134" t="s">
        <v>237</v>
      </c>
      <c r="D26" s="134"/>
      <c r="E26" s="118">
        <v>302001</v>
      </c>
      <c r="F26" s="135" t="s">
        <v>243</v>
      </c>
      <c r="G26" s="130">
        <v>16874343.100000001</v>
      </c>
      <c r="H26" s="130">
        <v>16874343.100000001</v>
      </c>
      <c r="I26" s="129"/>
      <c r="J26" s="76"/>
    </row>
    <row r="27" spans="1:10" ht="19.8" customHeight="1">
      <c r="B27" s="22">
        <v>224</v>
      </c>
      <c r="C27" s="134" t="s">
        <v>237</v>
      </c>
      <c r="D27" s="134" t="s">
        <v>233</v>
      </c>
      <c r="E27" s="118">
        <v>302001</v>
      </c>
      <c r="F27" s="135" t="s">
        <v>244</v>
      </c>
      <c r="G27" s="130">
        <v>11238940.9</v>
      </c>
      <c r="H27" s="130">
        <v>11238940.9</v>
      </c>
      <c r="I27" s="136"/>
    </row>
    <row r="28" spans="1:10" ht="19.8" customHeight="1">
      <c r="B28" s="22">
        <v>224</v>
      </c>
      <c r="C28" s="134" t="s">
        <v>237</v>
      </c>
      <c r="D28" s="134" t="s">
        <v>239</v>
      </c>
      <c r="E28" s="118">
        <v>302001</v>
      </c>
      <c r="F28" s="135" t="s">
        <v>245</v>
      </c>
      <c r="G28" s="130">
        <v>300000</v>
      </c>
      <c r="H28" s="130">
        <v>300000</v>
      </c>
      <c r="I28" s="136"/>
    </row>
    <row r="29" spans="1:10" ht="19.8" customHeight="1">
      <c r="B29" s="22">
        <v>224</v>
      </c>
      <c r="C29" s="134" t="s">
        <v>237</v>
      </c>
      <c r="D29" s="134" t="s">
        <v>240</v>
      </c>
      <c r="E29" s="118">
        <v>302001</v>
      </c>
      <c r="F29" s="135" t="s">
        <v>246</v>
      </c>
      <c r="G29" s="130">
        <v>4079334.8</v>
      </c>
      <c r="H29" s="130">
        <v>4079334.8</v>
      </c>
      <c r="I29" s="136"/>
    </row>
    <row r="30" spans="1:10" ht="19.8" customHeight="1">
      <c r="B30" s="22">
        <v>224</v>
      </c>
      <c r="C30" s="134" t="s">
        <v>237</v>
      </c>
      <c r="D30" s="134" t="s">
        <v>225</v>
      </c>
      <c r="E30" s="118">
        <v>302001</v>
      </c>
      <c r="F30" s="135" t="s">
        <v>247</v>
      </c>
      <c r="G30" s="130">
        <v>1256067.3999999999</v>
      </c>
      <c r="H30" s="130">
        <v>1256067.3999999999</v>
      </c>
      <c r="I30" s="136"/>
    </row>
    <row r="31" spans="1:10" ht="19.8" customHeight="1">
      <c r="B31" s="22">
        <v>224</v>
      </c>
      <c r="C31" s="134" t="s">
        <v>207</v>
      </c>
      <c r="D31" s="134"/>
      <c r="E31" s="118">
        <v>302001</v>
      </c>
      <c r="F31" s="135" t="s">
        <v>248</v>
      </c>
      <c r="G31" s="130">
        <v>3150000</v>
      </c>
      <c r="H31" s="130">
        <v>3150000</v>
      </c>
      <c r="I31" s="136"/>
    </row>
    <row r="32" spans="1:10" ht="19.8" customHeight="1">
      <c r="B32" s="22">
        <v>224</v>
      </c>
      <c r="C32" s="134" t="s">
        <v>207</v>
      </c>
      <c r="D32" s="134" t="s">
        <v>241</v>
      </c>
      <c r="E32" s="118">
        <v>302001</v>
      </c>
      <c r="F32" s="135" t="s">
        <v>249</v>
      </c>
      <c r="G32" s="130">
        <v>150000</v>
      </c>
      <c r="H32" s="130">
        <v>150000</v>
      </c>
      <c r="I32" s="136"/>
    </row>
    <row r="33" spans="2:9" ht="19.8" customHeight="1">
      <c r="B33" s="22">
        <v>224</v>
      </c>
      <c r="C33" s="134" t="s">
        <v>207</v>
      </c>
      <c r="D33" s="134" t="s">
        <v>207</v>
      </c>
      <c r="E33" s="118">
        <v>302001</v>
      </c>
      <c r="F33" s="135" t="s">
        <v>250</v>
      </c>
      <c r="G33" s="130">
        <v>3000000</v>
      </c>
      <c r="H33" s="130">
        <v>3000000</v>
      </c>
      <c r="I33" s="136"/>
    </row>
  </sheetData>
  <mergeCells count="12">
    <mergeCell ref="A10:A17"/>
    <mergeCell ref="E5:E6"/>
    <mergeCell ref="F5:F6"/>
    <mergeCell ref="G4:G6"/>
    <mergeCell ref="B1:D1"/>
    <mergeCell ref="G1:I1"/>
    <mergeCell ref="B2:I2"/>
    <mergeCell ref="B3:F3"/>
    <mergeCell ref="B4:F4"/>
    <mergeCell ref="H4:H6"/>
    <mergeCell ref="I4:I6"/>
    <mergeCell ref="B5:D5"/>
  </mergeCells>
  <phoneticPr fontId="34"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sheetPr>
    <pageSetUpPr fitToPage="1"/>
  </sheetPr>
  <dimension ref="A1:I29"/>
  <sheetViews>
    <sheetView topLeftCell="A16" workbookViewId="0">
      <selection activeCell="C12" sqref="C12"/>
    </sheetView>
  </sheetViews>
  <sheetFormatPr defaultColWidth="10" defaultRowHeight="14.4"/>
  <cols>
    <col min="1" max="1" width="1.5546875" style="52" customWidth="1"/>
    <col min="2" max="3" width="6.109375" style="52" customWidth="1"/>
    <col min="4" max="4" width="16.44140625" style="52" customWidth="1"/>
    <col min="5" max="5" width="41" style="52" customWidth="1"/>
    <col min="6" max="8" width="16.44140625" style="52" customWidth="1"/>
    <col min="9" max="9" width="1.5546875" style="52" customWidth="1"/>
    <col min="10" max="16384" width="10" style="52"/>
  </cols>
  <sheetData>
    <row r="1" spans="1:9" ht="14.25" customHeight="1">
      <c r="A1" s="53"/>
      <c r="B1" s="162"/>
      <c r="C1" s="162"/>
      <c r="D1" s="54"/>
      <c r="E1" s="54"/>
      <c r="F1" s="55"/>
      <c r="G1" s="55"/>
      <c r="H1" s="56" t="s">
        <v>139</v>
      </c>
      <c r="I1" s="69"/>
    </row>
    <row r="2" spans="1:9" ht="19.95" customHeight="1">
      <c r="A2" s="55"/>
      <c r="B2" s="164" t="s">
        <v>140</v>
      </c>
      <c r="C2" s="164"/>
      <c r="D2" s="164"/>
      <c r="E2" s="164"/>
      <c r="F2" s="164"/>
      <c r="G2" s="164"/>
      <c r="H2" s="164"/>
      <c r="I2" s="69"/>
    </row>
    <row r="3" spans="1:9" ht="17.100000000000001" customHeight="1">
      <c r="A3" s="57"/>
      <c r="B3" s="158" t="s">
        <v>205</v>
      </c>
      <c r="C3" s="159"/>
      <c r="D3" s="159"/>
      <c r="E3" s="159"/>
      <c r="G3" s="57"/>
      <c r="H3" s="58" t="s">
        <v>5</v>
      </c>
      <c r="I3" s="69"/>
    </row>
    <row r="4" spans="1:9" ht="21.3" customHeight="1">
      <c r="A4" s="59"/>
      <c r="B4" s="150" t="s">
        <v>8</v>
      </c>
      <c r="C4" s="150"/>
      <c r="D4" s="150"/>
      <c r="E4" s="150"/>
      <c r="F4" s="150" t="s">
        <v>75</v>
      </c>
      <c r="G4" s="150"/>
      <c r="H4" s="150"/>
      <c r="I4" s="69"/>
    </row>
    <row r="5" spans="1:9" ht="21.3" customHeight="1">
      <c r="A5" s="59"/>
      <c r="B5" s="150" t="s">
        <v>79</v>
      </c>
      <c r="C5" s="150"/>
      <c r="D5" s="150" t="s">
        <v>69</v>
      </c>
      <c r="E5" s="150" t="s">
        <v>70</v>
      </c>
      <c r="F5" s="150" t="s">
        <v>58</v>
      </c>
      <c r="G5" s="150" t="s">
        <v>141</v>
      </c>
      <c r="H5" s="150" t="s">
        <v>142</v>
      </c>
      <c r="I5" s="69"/>
    </row>
    <row r="6" spans="1:9" ht="21.3" customHeight="1">
      <c r="A6" s="61"/>
      <c r="B6" s="60" t="s">
        <v>80</v>
      </c>
      <c r="C6" s="60" t="s">
        <v>81</v>
      </c>
      <c r="D6" s="150"/>
      <c r="E6" s="150"/>
      <c r="F6" s="150"/>
      <c r="G6" s="150"/>
      <c r="H6" s="150"/>
      <c r="I6" s="69"/>
    </row>
    <row r="7" spans="1:9" ht="30" customHeight="1">
      <c r="A7" s="59"/>
      <c r="B7" s="60"/>
      <c r="C7" s="60"/>
      <c r="D7" s="60"/>
      <c r="E7" s="60" t="s">
        <v>71</v>
      </c>
      <c r="F7" s="62">
        <f>F8+F13+F22+F24+F27</f>
        <v>22049176.850000001</v>
      </c>
      <c r="G7" s="62">
        <f>G8+G24+G27</f>
        <v>19281023.890000001</v>
      </c>
      <c r="H7" s="62">
        <f>H13+H22+H24</f>
        <v>2768152.96</v>
      </c>
      <c r="I7" s="69"/>
    </row>
    <row r="8" spans="1:9" ht="30" customHeight="1">
      <c r="A8" s="59"/>
      <c r="B8" s="141">
        <v>501</v>
      </c>
      <c r="C8" s="63"/>
      <c r="D8" s="64">
        <v>302001</v>
      </c>
      <c r="E8" s="140" t="s">
        <v>338</v>
      </c>
      <c r="F8" s="65">
        <f>SUM(F9:F12)</f>
        <v>13563592.25</v>
      </c>
      <c r="G8" s="65">
        <f>SUM(G9:G12)</f>
        <v>13563592.25</v>
      </c>
      <c r="H8" s="65"/>
      <c r="I8" s="69"/>
    </row>
    <row r="9" spans="1:9" ht="30" customHeight="1">
      <c r="A9" s="59"/>
      <c r="B9" s="63">
        <v>501</v>
      </c>
      <c r="C9" s="116" t="s">
        <v>233</v>
      </c>
      <c r="D9" s="64">
        <v>302001</v>
      </c>
      <c r="E9" s="137" t="s">
        <v>315</v>
      </c>
      <c r="F9" s="65">
        <v>8812086</v>
      </c>
      <c r="G9" s="65">
        <v>8812086</v>
      </c>
      <c r="H9" s="65"/>
      <c r="I9" s="69"/>
    </row>
    <row r="10" spans="1:9" ht="30" customHeight="1">
      <c r="A10" s="59"/>
      <c r="B10" s="63">
        <v>501</v>
      </c>
      <c r="C10" s="116" t="s">
        <v>316</v>
      </c>
      <c r="D10" s="64">
        <v>302001</v>
      </c>
      <c r="E10" s="139" t="s">
        <v>317</v>
      </c>
      <c r="F10" s="65">
        <v>2212994.33</v>
      </c>
      <c r="G10" s="65">
        <v>2212994.33</v>
      </c>
      <c r="H10" s="65"/>
      <c r="I10" s="69"/>
    </row>
    <row r="11" spans="1:9" ht="30" customHeight="1">
      <c r="A11" s="59"/>
      <c r="B11" s="63">
        <v>501</v>
      </c>
      <c r="C11" s="116" t="s">
        <v>318</v>
      </c>
      <c r="D11" s="64">
        <v>302001</v>
      </c>
      <c r="E11" s="139" t="s">
        <v>236</v>
      </c>
      <c r="F11" s="65">
        <v>1094281.92</v>
      </c>
      <c r="G11" s="65">
        <v>1094281.92</v>
      </c>
      <c r="H11" s="65"/>
      <c r="I11" s="69"/>
    </row>
    <row r="12" spans="1:9" ht="30" customHeight="1">
      <c r="B12" s="63">
        <v>501</v>
      </c>
      <c r="C12" s="116" t="s">
        <v>319</v>
      </c>
      <c r="D12" s="64">
        <v>302001</v>
      </c>
      <c r="E12" s="139" t="s">
        <v>320</v>
      </c>
      <c r="F12" s="65">
        <v>1444230</v>
      </c>
      <c r="G12" s="65">
        <v>1444230</v>
      </c>
      <c r="H12" s="65"/>
      <c r="I12" s="69"/>
    </row>
    <row r="13" spans="1:9" ht="30" customHeight="1">
      <c r="B13" s="141">
        <v>502</v>
      </c>
      <c r="C13" s="115"/>
      <c r="D13" s="64">
        <v>302001</v>
      </c>
      <c r="E13" s="140" t="s">
        <v>339</v>
      </c>
      <c r="F13" s="65">
        <f>SUM(F14:F21)</f>
        <v>2174018.3199999998</v>
      </c>
      <c r="G13" s="65"/>
      <c r="H13" s="65">
        <f>SUM(H14:H21)</f>
        <v>2174018.3199999998</v>
      </c>
      <c r="I13" s="69"/>
    </row>
    <row r="14" spans="1:9" ht="30" customHeight="1">
      <c r="B14" s="63">
        <v>502</v>
      </c>
      <c r="C14" s="116" t="s">
        <v>321</v>
      </c>
      <c r="D14" s="64">
        <v>302001</v>
      </c>
      <c r="E14" s="139" t="s">
        <v>322</v>
      </c>
      <c r="F14" s="65">
        <v>1624147.44</v>
      </c>
      <c r="G14" s="65"/>
      <c r="H14" s="65">
        <v>1624147.44</v>
      </c>
      <c r="I14" s="69"/>
    </row>
    <row r="15" spans="1:9" ht="30" customHeight="1">
      <c r="B15" s="63">
        <v>502</v>
      </c>
      <c r="C15" s="116" t="s">
        <v>316</v>
      </c>
      <c r="D15" s="64">
        <v>302001</v>
      </c>
      <c r="E15" s="139" t="s">
        <v>324</v>
      </c>
      <c r="F15" s="65">
        <v>5000</v>
      </c>
      <c r="G15" s="65"/>
      <c r="H15" s="65">
        <v>5000</v>
      </c>
      <c r="I15" s="69"/>
    </row>
    <row r="16" spans="1:9" ht="30" customHeight="1">
      <c r="B16" s="63">
        <v>502</v>
      </c>
      <c r="C16" s="116" t="s">
        <v>318</v>
      </c>
      <c r="D16" s="64">
        <v>302001</v>
      </c>
      <c r="E16" s="139" t="s">
        <v>323</v>
      </c>
      <c r="F16" s="65">
        <v>10000</v>
      </c>
      <c r="G16" s="65"/>
      <c r="H16" s="65">
        <v>10000</v>
      </c>
      <c r="I16" s="69"/>
    </row>
    <row r="17" spans="1:9" ht="30" customHeight="1">
      <c r="B17" s="63">
        <v>502</v>
      </c>
      <c r="C17" s="116" t="s">
        <v>325</v>
      </c>
      <c r="D17" s="64">
        <v>302001</v>
      </c>
      <c r="E17" s="139" t="s">
        <v>326</v>
      </c>
      <c r="F17" s="65">
        <v>11000</v>
      </c>
      <c r="G17" s="65"/>
      <c r="H17" s="65">
        <v>11000</v>
      </c>
      <c r="I17" s="69"/>
    </row>
    <row r="18" spans="1:9" ht="30" customHeight="1">
      <c r="B18" s="63">
        <v>502</v>
      </c>
      <c r="C18" s="116" t="s">
        <v>327</v>
      </c>
      <c r="D18" s="64">
        <v>302001</v>
      </c>
      <c r="E18" s="139" t="s">
        <v>328</v>
      </c>
      <c r="F18" s="65">
        <v>32895.9</v>
      </c>
      <c r="G18" s="65"/>
      <c r="H18" s="65">
        <v>32895.9</v>
      </c>
      <c r="I18" s="69"/>
    </row>
    <row r="19" spans="1:9" ht="30" customHeight="1">
      <c r="B19" s="63">
        <v>502</v>
      </c>
      <c r="C19" s="116" t="s">
        <v>329</v>
      </c>
      <c r="D19" s="64">
        <v>302001</v>
      </c>
      <c r="E19" s="139" t="s">
        <v>330</v>
      </c>
      <c r="F19" s="65">
        <v>288036</v>
      </c>
      <c r="G19" s="65"/>
      <c r="H19" s="65">
        <v>288036</v>
      </c>
      <c r="I19" s="69"/>
    </row>
    <row r="20" spans="1:9" ht="30" customHeight="1">
      <c r="A20" s="59"/>
      <c r="B20" s="63">
        <v>502</v>
      </c>
      <c r="C20" s="116" t="s">
        <v>331</v>
      </c>
      <c r="D20" s="64">
        <v>302001</v>
      </c>
      <c r="E20" s="139" t="s">
        <v>332</v>
      </c>
      <c r="F20" s="65">
        <v>10000</v>
      </c>
      <c r="G20" s="65"/>
      <c r="H20" s="65">
        <v>10000</v>
      </c>
      <c r="I20" s="69"/>
    </row>
    <row r="21" spans="1:9" ht="30" customHeight="1">
      <c r="B21" s="63">
        <v>502</v>
      </c>
      <c r="C21" s="116" t="s">
        <v>319</v>
      </c>
      <c r="D21" s="64">
        <v>302001</v>
      </c>
      <c r="E21" s="139" t="s">
        <v>333</v>
      </c>
      <c r="F21" s="65">
        <v>192938.98</v>
      </c>
      <c r="G21" s="65"/>
      <c r="H21" s="65">
        <v>192938.98</v>
      </c>
      <c r="I21" s="69"/>
    </row>
    <row r="22" spans="1:9" ht="30" customHeight="1">
      <c r="B22" s="141">
        <v>503</v>
      </c>
      <c r="C22" s="115"/>
      <c r="D22" s="64">
        <v>302001</v>
      </c>
      <c r="E22" s="142" t="s">
        <v>340</v>
      </c>
      <c r="F22" s="65">
        <f>F23</f>
        <v>42400</v>
      </c>
      <c r="G22" s="65"/>
      <c r="H22" s="65">
        <f t="shared" ref="H22" si="0">H23</f>
        <v>42400</v>
      </c>
      <c r="I22" s="69"/>
    </row>
    <row r="23" spans="1:9" ht="30" customHeight="1">
      <c r="B23" s="63">
        <v>503</v>
      </c>
      <c r="C23" s="116" t="s">
        <v>327</v>
      </c>
      <c r="D23" s="64">
        <v>302001</v>
      </c>
      <c r="E23" s="139" t="s">
        <v>334</v>
      </c>
      <c r="F23" s="65">
        <v>42400</v>
      </c>
      <c r="G23" s="65"/>
      <c r="H23" s="65">
        <v>42400</v>
      </c>
      <c r="I23" s="69"/>
    </row>
    <row r="24" spans="1:9" ht="30" customHeight="1">
      <c r="B24" s="141">
        <v>505</v>
      </c>
      <c r="C24" s="115"/>
      <c r="D24" s="64">
        <v>302001</v>
      </c>
      <c r="E24" s="142" t="s">
        <v>341</v>
      </c>
      <c r="F24" s="65">
        <f>SUM(F25:F26)</f>
        <v>5404473.6099999994</v>
      </c>
      <c r="G24" s="65">
        <f t="shared" ref="G24:H24" si="1">SUM(G25:G26)</f>
        <v>4852738.97</v>
      </c>
      <c r="H24" s="65">
        <f t="shared" si="1"/>
        <v>551734.64</v>
      </c>
      <c r="I24" s="69"/>
    </row>
    <row r="25" spans="1:9" ht="30" customHeight="1">
      <c r="B25" s="63">
        <v>505</v>
      </c>
      <c r="C25" s="116" t="s">
        <v>321</v>
      </c>
      <c r="D25" s="64">
        <v>302001</v>
      </c>
      <c r="E25" s="139" t="s">
        <v>335</v>
      </c>
      <c r="F25" s="65">
        <v>4852738.97</v>
      </c>
      <c r="G25" s="65">
        <v>4852738.97</v>
      </c>
      <c r="H25" s="65"/>
      <c r="I25" s="69"/>
    </row>
    <row r="26" spans="1:9" ht="30" customHeight="1">
      <c r="B26" s="63">
        <v>505</v>
      </c>
      <c r="C26" s="116" t="s">
        <v>316</v>
      </c>
      <c r="D26" s="64">
        <v>302001</v>
      </c>
      <c r="E26" s="139" t="s">
        <v>336</v>
      </c>
      <c r="F26" s="65">
        <v>551734.64</v>
      </c>
      <c r="G26" s="65"/>
      <c r="H26" s="65">
        <v>551734.64</v>
      </c>
      <c r="I26" s="69"/>
    </row>
    <row r="27" spans="1:9" ht="30" customHeight="1">
      <c r="B27" s="141">
        <v>509</v>
      </c>
      <c r="C27" s="115"/>
      <c r="D27" s="64">
        <v>302001</v>
      </c>
      <c r="E27" s="142" t="s">
        <v>342</v>
      </c>
      <c r="F27" s="65">
        <f>F28</f>
        <v>864692.67</v>
      </c>
      <c r="G27" s="65">
        <f>G28</f>
        <v>864692.67</v>
      </c>
      <c r="H27" s="65"/>
      <c r="I27" s="69"/>
    </row>
    <row r="28" spans="1:9" ht="30" customHeight="1">
      <c r="B28" s="63">
        <v>509</v>
      </c>
      <c r="C28" s="116" t="s">
        <v>321</v>
      </c>
      <c r="D28" s="64">
        <v>302001</v>
      </c>
      <c r="E28" s="139" t="s">
        <v>337</v>
      </c>
      <c r="F28" s="65">
        <v>864692.67</v>
      </c>
      <c r="G28" s="65">
        <v>864692.67</v>
      </c>
      <c r="H28" s="65"/>
      <c r="I28" s="69"/>
    </row>
    <row r="29" spans="1:9" ht="8.5500000000000007" customHeight="1">
      <c r="A29" s="67"/>
      <c r="B29" s="67"/>
      <c r="C29" s="67"/>
      <c r="D29" s="68"/>
      <c r="E29" s="67"/>
      <c r="F29" s="67"/>
      <c r="G29" s="67"/>
      <c r="H29" s="67"/>
      <c r="I29" s="70"/>
    </row>
  </sheetData>
  <mergeCells count="11">
    <mergeCell ref="B1:C1"/>
    <mergeCell ref="B2:H2"/>
    <mergeCell ref="B3:E3"/>
    <mergeCell ref="B4:E4"/>
    <mergeCell ref="F4:H4"/>
    <mergeCell ref="H5:H6"/>
    <mergeCell ref="B5:C5"/>
    <mergeCell ref="D5:D6"/>
    <mergeCell ref="E5:E6"/>
    <mergeCell ref="F5:F6"/>
    <mergeCell ref="G5:G6"/>
  </mergeCells>
  <phoneticPr fontId="34"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sheetPr>
    <pageSetUpPr fitToPage="1"/>
  </sheetPr>
  <dimension ref="A1:H10"/>
  <sheetViews>
    <sheetView workbookViewId="0">
      <selection activeCell="G17" sqref="G17"/>
    </sheetView>
  </sheetViews>
  <sheetFormatPr defaultColWidth="10" defaultRowHeight="14.4"/>
  <cols>
    <col min="1" max="1" width="1.5546875" style="36" customWidth="1"/>
    <col min="2" max="4" width="6.6640625" style="36" customWidth="1"/>
    <col min="5" max="5" width="17.109375" style="36" customWidth="1"/>
    <col min="6" max="6" width="38.5546875" style="36" customWidth="1"/>
    <col min="7" max="7" width="26.6640625" style="36" customWidth="1"/>
    <col min="8" max="8" width="1.5546875" style="36" customWidth="1"/>
    <col min="9" max="10" width="9.77734375" style="36" customWidth="1"/>
    <col min="11" max="16384" width="10" style="36"/>
  </cols>
  <sheetData>
    <row r="1" spans="1:8" ht="25.05" customHeight="1">
      <c r="A1" s="37"/>
      <c r="B1" s="2"/>
      <c r="C1" s="2"/>
      <c r="D1" s="2"/>
      <c r="E1" s="38"/>
      <c r="F1" s="38"/>
      <c r="G1" s="39" t="s">
        <v>143</v>
      </c>
      <c r="H1" s="40"/>
    </row>
    <row r="2" spans="1:8" ht="22.8" customHeight="1">
      <c r="A2" s="37"/>
      <c r="B2" s="152" t="s">
        <v>144</v>
      </c>
      <c r="C2" s="152"/>
      <c r="D2" s="152"/>
      <c r="E2" s="152"/>
      <c r="F2" s="152"/>
      <c r="G2" s="152"/>
      <c r="H2" s="40" t="s">
        <v>3</v>
      </c>
    </row>
    <row r="3" spans="1:8" ht="19.5" customHeight="1">
      <c r="A3" s="41"/>
      <c r="B3" s="153" t="s">
        <v>205</v>
      </c>
      <c r="C3" s="154"/>
      <c r="D3" s="154"/>
      <c r="E3" s="154"/>
      <c r="F3" s="154"/>
      <c r="G3" s="42" t="s">
        <v>5</v>
      </c>
      <c r="H3" s="43"/>
    </row>
    <row r="4" spans="1:8" ht="24.45" customHeight="1">
      <c r="A4" s="44"/>
      <c r="B4" s="157" t="s">
        <v>79</v>
      </c>
      <c r="C4" s="157"/>
      <c r="D4" s="157"/>
      <c r="E4" s="157" t="s">
        <v>69</v>
      </c>
      <c r="F4" s="157" t="s">
        <v>70</v>
      </c>
      <c r="G4" s="157" t="s">
        <v>145</v>
      </c>
      <c r="H4" s="45"/>
    </row>
    <row r="5" spans="1:8" ht="24" customHeight="1">
      <c r="A5" s="44"/>
      <c r="B5" s="22" t="s">
        <v>80</v>
      </c>
      <c r="C5" s="22" t="s">
        <v>81</v>
      </c>
      <c r="D5" s="22" t="s">
        <v>82</v>
      </c>
      <c r="E5" s="157"/>
      <c r="F5" s="157"/>
      <c r="G5" s="157"/>
      <c r="H5" s="46"/>
    </row>
    <row r="6" spans="1:8" ht="28.05" customHeight="1">
      <c r="A6" s="47"/>
      <c r="B6" s="22"/>
      <c r="C6" s="22"/>
      <c r="D6" s="22"/>
      <c r="E6" s="22"/>
      <c r="F6" s="22" t="s">
        <v>71</v>
      </c>
      <c r="G6" s="25">
        <f>SUM(G7:G10)</f>
        <v>3568827.4</v>
      </c>
      <c r="H6" s="48"/>
    </row>
    <row r="7" spans="1:8" ht="31.05" customHeight="1">
      <c r="A7" s="47"/>
      <c r="B7" s="22">
        <v>224</v>
      </c>
      <c r="C7" s="111" t="s">
        <v>211</v>
      </c>
      <c r="D7" s="111" t="s">
        <v>312</v>
      </c>
      <c r="E7" s="35">
        <v>302001</v>
      </c>
      <c r="F7" s="112" t="s">
        <v>245</v>
      </c>
      <c r="G7" s="25">
        <v>300000</v>
      </c>
      <c r="H7" s="48"/>
    </row>
    <row r="8" spans="1:8" ht="22.8" customHeight="1">
      <c r="A8" s="47"/>
      <c r="B8" s="22">
        <v>224</v>
      </c>
      <c r="C8" s="111" t="s">
        <v>211</v>
      </c>
      <c r="D8" s="111" t="s">
        <v>313</v>
      </c>
      <c r="E8" s="35">
        <v>302001</v>
      </c>
      <c r="F8" s="112" t="s">
        <v>247</v>
      </c>
      <c r="G8" s="25">
        <v>118827.4</v>
      </c>
      <c r="H8" s="48"/>
    </row>
    <row r="9" spans="1:8" ht="22.8" customHeight="1">
      <c r="A9" s="47"/>
      <c r="B9" s="22">
        <v>224</v>
      </c>
      <c r="C9" s="111" t="s">
        <v>213</v>
      </c>
      <c r="D9" s="111" t="s">
        <v>314</v>
      </c>
      <c r="E9" s="35">
        <v>302001</v>
      </c>
      <c r="F9" s="112" t="s">
        <v>249</v>
      </c>
      <c r="G9" s="25">
        <v>150000</v>
      </c>
      <c r="H9" s="48"/>
    </row>
    <row r="10" spans="1:8" ht="22.8" customHeight="1">
      <c r="A10" s="47"/>
      <c r="B10" s="22">
        <v>224</v>
      </c>
      <c r="C10" s="111" t="s">
        <v>213</v>
      </c>
      <c r="D10" s="111" t="s">
        <v>213</v>
      </c>
      <c r="E10" s="35">
        <v>302001</v>
      </c>
      <c r="F10" s="112" t="s">
        <v>250</v>
      </c>
      <c r="G10" s="25">
        <v>3000000</v>
      </c>
      <c r="H10" s="48"/>
    </row>
  </sheetData>
  <mergeCells count="6">
    <mergeCell ref="B2:G2"/>
    <mergeCell ref="B3:F3"/>
    <mergeCell ref="B4:D4"/>
    <mergeCell ref="E4:E5"/>
    <mergeCell ref="F4:F5"/>
    <mergeCell ref="G4:G5"/>
  </mergeCells>
  <phoneticPr fontId="34"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命名范围</vt:lpstr>
      </vt:variant>
      <vt:variant>
        <vt:i4>3</vt:i4>
      </vt:variant>
    </vt:vector>
  </HeadingPairs>
  <TitlesOfParts>
    <vt:vector size="22"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7</vt:lpstr>
      <vt:lpstr>'1'!Print_Area</vt:lpstr>
      <vt:lpstr>'1-2'!Print_Area</vt:lpstr>
      <vt:lpstr>封面!Print_Area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廖明月</cp:lastModifiedBy>
  <dcterms:created xsi:type="dcterms:W3CDTF">2022-03-04T19:28:00Z</dcterms:created>
  <dcterms:modified xsi:type="dcterms:W3CDTF">2025-02-21T05:13:50Z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