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96" yWindow="-180" windowWidth="11904" windowHeight="9516" tabRatio="82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4" r:id="rId17"/>
    <sheet name="6-5" sheetId="22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I7" i="4"/>
  <c r="H13" i="8"/>
  <c r="H7" s="1"/>
  <c r="G23"/>
  <c r="G7" s="1"/>
  <c r="G8"/>
  <c r="H7" i="7"/>
  <c r="G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8"/>
  <c r="I7" i="6"/>
  <c r="I8"/>
  <c r="H8" s="1"/>
  <c r="G8" s="1"/>
  <c r="F8" s="1"/>
  <c r="H7"/>
  <c r="G7" s="1"/>
  <c r="F7" s="1"/>
  <c r="J7"/>
  <c r="J19"/>
  <c r="H19" s="1"/>
  <c r="G19" s="1"/>
  <c r="F19" s="1"/>
  <c r="F27"/>
  <c r="F28"/>
  <c r="G27"/>
  <c r="G28"/>
  <c r="H27"/>
  <c r="H28"/>
  <c r="H29"/>
  <c r="F10"/>
  <c r="F11"/>
  <c r="F12"/>
  <c r="F13"/>
  <c r="F14"/>
  <c r="F15"/>
  <c r="F16"/>
  <c r="F17"/>
  <c r="F18"/>
  <c r="F21"/>
  <c r="F22"/>
  <c r="F25"/>
  <c r="F30"/>
  <c r="F33"/>
  <c r="F34"/>
  <c r="F35"/>
  <c r="F38"/>
  <c r="F39"/>
  <c r="F40"/>
  <c r="F41"/>
  <c r="F9"/>
  <c r="G10"/>
  <c r="G11"/>
  <c r="G12"/>
  <c r="G13"/>
  <c r="G14"/>
  <c r="G15"/>
  <c r="G16"/>
  <c r="G17"/>
  <c r="G18"/>
  <c r="G21"/>
  <c r="G22"/>
  <c r="G25"/>
  <c r="G29"/>
  <c r="F29" s="1"/>
  <c r="G30"/>
  <c r="G33"/>
  <c r="G34"/>
  <c r="G35"/>
  <c r="G38"/>
  <c r="G39"/>
  <c r="G40"/>
  <c r="G41"/>
  <c r="G43"/>
  <c r="F43" s="1"/>
  <c r="G9"/>
  <c r="H10"/>
  <c r="H11"/>
  <c r="H12"/>
  <c r="H13"/>
  <c r="H14"/>
  <c r="H15"/>
  <c r="H16"/>
  <c r="H17"/>
  <c r="H18"/>
  <c r="H20"/>
  <c r="G20" s="1"/>
  <c r="F20" s="1"/>
  <c r="H21"/>
  <c r="H22"/>
  <c r="H23"/>
  <c r="G23" s="1"/>
  <c r="F23" s="1"/>
  <c r="H24"/>
  <c r="G24" s="1"/>
  <c r="F24" s="1"/>
  <c r="H25"/>
  <c r="H26"/>
  <c r="G26" s="1"/>
  <c r="F26" s="1"/>
  <c r="H30"/>
  <c r="H31"/>
  <c r="G31" s="1"/>
  <c r="F31" s="1"/>
  <c r="H32"/>
  <c r="G32" s="1"/>
  <c r="F32" s="1"/>
  <c r="H33"/>
  <c r="H34"/>
  <c r="H35"/>
  <c r="H36"/>
  <c r="G36" s="1"/>
  <c r="F36" s="1"/>
  <c r="H37"/>
  <c r="G37" s="1"/>
  <c r="F37" s="1"/>
  <c r="H38"/>
  <c r="H39"/>
  <c r="H40"/>
  <c r="H41"/>
  <c r="H42"/>
  <c r="G42" s="1"/>
  <c r="F42" s="1"/>
  <c r="H43"/>
  <c r="H9"/>
  <c r="H7" i="4"/>
  <c r="G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8"/>
  <c r="F7" i="8" l="1"/>
</calcChain>
</file>

<file path=xl/sharedStrings.xml><?xml version="1.0" encoding="utf-8"?>
<sst xmlns="http://schemas.openxmlformats.org/spreadsheetml/2006/main" count="913" uniqueCount="466">
  <si>
    <t>部门名称</t>
  </si>
  <si>
    <t>2025年部门预算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</si>
  <si>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</si>
  <si>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</si>
  <si>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</si>
  <si>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</si>
  <si>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</si>
  <si>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</si>
  <si>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</si>
  <si>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</si>
  <si>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</si>
  <si>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</si>
  <si>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</si>
  <si>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</si>
  <si>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</si>
  <si>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</si>
  <si>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</si>
  <si>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</si>
  <si>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</si>
  <si>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</si>
  <si>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</si>
  <si>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</si>
  <si>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</si>
  <si>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</si>
  <si>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</si>
  <si>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</si>
  <si>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</si>
  <si>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</si>
  <si>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</si>
  <si>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</si>
  <si>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</si>
  <si>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</si>
  <si>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</si>
  <si>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</si>
  <si>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</si>
  <si>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</si>
  <si>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</si>
  <si>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</si>
  <si>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</si>
  <si>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</si>
  <si>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</si>
  <si>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</si>
  <si>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</si>
  <si>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</si>
  <si>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</si>
  <si>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</si>
  <si>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</si>
  <si>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</si>
  <si>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</si>
  <si>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</si>
  <si>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</si>
  <si>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</si>
  <si>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</si>
  <si>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</si>
  <si>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</si>
  <si>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</si>
  <si>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</si>
  <si>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</si>
  <si>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</si>
  <si>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</si>
  <si>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</si>
  <si>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</si>
  <si>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</si>
  <si>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</si>
  <si>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</si>
  <si>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</si>
  <si>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</si>
  <si>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</si>
  <si>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</si>
  <si>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</si>
  <si>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</si>
  <si>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</si>
  <si>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</si>
  <si>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</si>
  <si>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</si>
  <si>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</si>
  <si>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</si>
  <si>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</si>
  <si>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</si>
  <si>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</si>
  <si>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</si>
  <si>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</si>
  <si>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</si>
  <si>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</si>
  <si>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</si>
  <si>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</si>
  <si>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</si>
  <si>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</si>
  <si>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</si>
  <si>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</si>
  <si>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</si>
  <si>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</si>
  <si>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</si>
  <si>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</si>
  <si>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</si>
  <si>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</si>
  <si>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</si>
  <si>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</si>
  <si>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</si>
  <si>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</si>
  <si>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</si>
  <si>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</si>
  <si>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</si>
  <si>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</si>
  <si>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</si>
  <si>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</si>
  <si>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</si>
  <si>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</si>
  <si>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</si>
  <si>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</si>
  <si>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</si>
  <si>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</si>
  <si>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</si>
  <si>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</si>
  <si>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</si>
  <si>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</si>
  <si>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</si>
  <si>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</si>
  <si>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</si>
  <si>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</si>
  <si>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</si>
  <si>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</si>
  <si>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</si>
  <si>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</si>
  <si>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</si>
  <si>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</si>
  <si>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</si>
  <si>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</si>
  <si>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</si>
  <si>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</si>
  <si>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</si>
  <si>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</si>
  <si>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</si>
  <si>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</si>
  <si>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</si>
  <si>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</si>
  <si>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</si>
  <si>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</si>
  <si>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</si>
  <si>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</si>
  <si>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</si>
  <si>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</si>
  <si>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</si>
  <si>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</si>
  <si>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</si>
  <si>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</si>
  <si>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</si>
  <si>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</si>
  <si>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</si>
  <si>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</si>
  <si>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</si>
  <si>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</si>
  <si>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</si>
  <si>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</si>
  <si>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</si>
  <si>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</si>
  <si>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</si>
  <si>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</si>
  <si>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</si>
  <si>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</si>
  <si>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</si>
  <si>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</si>
  <si>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</si>
  <si>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</si>
  <si>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(2025年度)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</si>
  <si>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</si>
  <si>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</si>
  <si>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</si>
  <si>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</si>
  <si>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</si>
  <si>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</si>
  <si>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</si>
  <si>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</si>
  <si>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</si>
  <si>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</si>
  <si>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</si>
  <si>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</si>
  <si>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</si>
  <si>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</si>
  <si>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</si>
  <si>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</si>
  <si>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</si>
  <si>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</si>
  <si>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</si>
  <si>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</si>
  <si>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</si>
  <si>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</si>
  <si>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</si>
  <si>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</si>
  <si>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</si>
  <si>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</si>
  <si>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</si>
  <si>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</si>
  <si>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</si>
  <si>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</si>
  <si>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</si>
  <si>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</si>
  <si>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</si>
  <si>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</si>
  <si>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</si>
  <si>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</si>
  <si>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</si>
  <si>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</si>
  <si>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</si>
  <si>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>攀枝花市应急管理局</t>
    <phoneticPr fontId="35" type="noConversion"/>
  </si>
  <si>
    <t>攀枝花市应急管理局部门</t>
    <phoneticPr fontId="35" type="noConversion"/>
  </si>
  <si>
    <t>一般公共服务支出</t>
  </si>
  <si>
    <t>一般公共服务支出</t>
    <phoneticPr fontId="35" type="noConversion"/>
  </si>
  <si>
    <t>纪检监察事务</t>
  </si>
  <si>
    <t>纪检监察事务</t>
    <phoneticPr fontId="35" type="noConversion"/>
  </si>
  <si>
    <t>派驻派出机构</t>
  </si>
  <si>
    <t>派驻派出机构</t>
    <phoneticPr fontId="35" type="noConversion"/>
  </si>
  <si>
    <t>社会保障和就业支出</t>
  </si>
  <si>
    <t>社会保障和就业支出</t>
    <phoneticPr fontId="35" type="noConversion"/>
  </si>
  <si>
    <t>行政事业单位养老支出</t>
  </si>
  <si>
    <t>行政单位离退休</t>
  </si>
  <si>
    <t>事业单位离退休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</si>
  <si>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</si>
  <si>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</si>
  <si>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</si>
  <si>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</si>
  <si>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</si>
  <si>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</si>
  <si>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</si>
  <si>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</si>
  <si>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</si>
  <si>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</si>
  <si>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灾害防治及应急管理支出</t>
  </si>
  <si>
    <t>应急管理事务</t>
  </si>
  <si>
    <t>行政运行</t>
  </si>
  <si>
    <t>安全监管</t>
  </si>
  <si>
    <t>事业运行</t>
  </si>
  <si>
    <t>其他应急管理支出</t>
  </si>
  <si>
    <t>地震事务</t>
  </si>
  <si>
    <t>地震监测</t>
  </si>
  <si>
    <t>05</t>
  </si>
  <si>
    <t>05</t>
    <phoneticPr fontId="35" type="noConversion"/>
  </si>
  <si>
    <t>01</t>
    <phoneticPr fontId="35" type="noConversion"/>
  </si>
  <si>
    <t>02</t>
    <phoneticPr fontId="35" type="noConversion"/>
  </si>
  <si>
    <t>11</t>
    <phoneticPr fontId="35" type="noConversion"/>
  </si>
  <si>
    <t>03</t>
    <phoneticPr fontId="35" type="noConversion"/>
  </si>
  <si>
    <t>99</t>
    <phoneticPr fontId="35" type="noConversion"/>
  </si>
  <si>
    <t>06</t>
    <phoneticPr fontId="35" type="noConversion"/>
  </si>
  <si>
    <t>50</t>
    <phoneticPr fontId="35" type="noConversion"/>
  </si>
  <si>
    <t>04</t>
    <phoneticPr fontId="35" type="noConversion"/>
  </si>
  <si>
    <t>工资福利支出</t>
  </si>
  <si>
    <t>工资福利支出</t>
    <phoneticPr fontId="35" type="noConversion"/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</si>
  <si>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</si>
  <si>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</si>
  <si>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</si>
  <si>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</si>
  <si>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</si>
  <si>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</si>
  <si>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</si>
  <si>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</si>
  <si>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</si>
  <si>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</si>
  <si>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</si>
  <si>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水费</t>
  </si>
  <si>
    <t>电费</t>
  </si>
  <si>
    <t>邮电费</t>
  </si>
  <si>
    <t>物业管理费</t>
  </si>
  <si>
    <t>差旅费</t>
  </si>
  <si>
    <t>维修（护）费</t>
  </si>
  <si>
    <t>培训费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</si>
  <si>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</si>
  <si>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</si>
  <si>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</si>
  <si>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</si>
  <si>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</si>
  <si>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</si>
  <si>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</si>
  <si>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</si>
  <si>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医疗费补助</t>
  </si>
  <si>
    <t>奖励金</t>
  </si>
  <si>
    <t>资本性支出</t>
  </si>
  <si>
    <t>办公设备购置</t>
  </si>
  <si>
    <t>对个人和家庭的补助</t>
  </si>
  <si>
    <t>09</t>
  </si>
  <si>
    <t>02</t>
  </si>
  <si>
    <t>09</t>
    <phoneticPr fontId="35" type="noConversion"/>
  </si>
  <si>
    <t>07</t>
    <phoneticPr fontId="35" type="noConversion"/>
  </si>
  <si>
    <t>08</t>
    <phoneticPr fontId="35" type="noConversion"/>
  </si>
  <si>
    <t>10</t>
    <phoneticPr fontId="35" type="noConversion"/>
  </si>
  <si>
    <t>12</t>
    <phoneticPr fontId="35" type="noConversion"/>
  </si>
  <si>
    <t>13</t>
    <phoneticPr fontId="35" type="noConversion"/>
  </si>
  <si>
    <r>
      <t>0</t>
    </r>
    <r>
      <rPr>
        <b/>
        <sz val="11"/>
        <color indexed="8"/>
        <rFont val="宋体"/>
        <family val="3"/>
        <charset val="134"/>
        <scheme val="minor"/>
      </rPr>
      <t>1</t>
    </r>
    <phoneticPr fontId="35" type="noConversion"/>
  </si>
  <si>
    <r>
      <t>0</t>
    </r>
    <r>
      <rPr>
        <b/>
        <sz val="11"/>
        <color indexed="8"/>
        <rFont val="宋体"/>
        <family val="3"/>
        <charset val="134"/>
        <scheme val="minor"/>
      </rPr>
      <t>5</t>
    </r>
    <phoneticPr fontId="35" type="noConversion"/>
  </si>
  <si>
    <r>
      <t>0</t>
    </r>
    <r>
      <rPr>
        <b/>
        <sz val="11"/>
        <color indexed="8"/>
        <rFont val="宋体"/>
        <family val="3"/>
        <charset val="134"/>
        <scheme val="minor"/>
      </rPr>
      <t>6</t>
    </r>
    <phoneticPr fontId="35" type="noConversion"/>
  </si>
  <si>
    <r>
      <t>0</t>
    </r>
    <r>
      <rPr>
        <b/>
        <sz val="11"/>
        <color indexed="8"/>
        <rFont val="宋体"/>
        <family val="3"/>
        <charset val="134"/>
        <scheme val="minor"/>
      </rPr>
      <t>7</t>
    </r>
    <phoneticPr fontId="35" type="noConversion"/>
  </si>
  <si>
    <r>
      <t>0</t>
    </r>
    <r>
      <rPr>
        <b/>
        <sz val="11"/>
        <color indexed="8"/>
        <rFont val="宋体"/>
        <family val="3"/>
        <charset val="134"/>
        <scheme val="minor"/>
      </rPr>
      <t>9</t>
    </r>
    <phoneticPr fontId="35" type="noConversion"/>
  </si>
  <si>
    <r>
      <t>1</t>
    </r>
    <r>
      <rPr>
        <b/>
        <sz val="11"/>
        <color indexed="8"/>
        <rFont val="宋体"/>
        <family val="3"/>
        <charset val="134"/>
        <scheme val="minor"/>
      </rPr>
      <t>1</t>
    </r>
    <phoneticPr fontId="35" type="noConversion"/>
  </si>
  <si>
    <r>
      <t>1</t>
    </r>
    <r>
      <rPr>
        <b/>
        <sz val="11"/>
        <color indexed="8"/>
        <rFont val="宋体"/>
        <family val="3"/>
        <charset val="134"/>
        <scheme val="minor"/>
      </rPr>
      <t>3</t>
    </r>
    <phoneticPr fontId="35" type="noConversion"/>
  </si>
  <si>
    <r>
      <t>1</t>
    </r>
    <r>
      <rPr>
        <b/>
        <sz val="11"/>
        <color indexed="8"/>
        <rFont val="宋体"/>
        <family val="3"/>
        <charset val="134"/>
        <scheme val="minor"/>
      </rPr>
      <t>6</t>
    </r>
    <phoneticPr fontId="35" type="noConversion"/>
  </si>
  <si>
    <r>
      <t>1</t>
    </r>
    <r>
      <rPr>
        <b/>
        <sz val="11"/>
        <color indexed="8"/>
        <rFont val="宋体"/>
        <family val="3"/>
        <charset val="134"/>
        <scheme val="minor"/>
      </rPr>
      <t>7</t>
    </r>
    <phoneticPr fontId="35" type="noConversion"/>
  </si>
  <si>
    <r>
      <t>2</t>
    </r>
    <r>
      <rPr>
        <b/>
        <sz val="11"/>
        <color indexed="8"/>
        <rFont val="宋体"/>
        <family val="3"/>
        <charset val="134"/>
        <scheme val="minor"/>
      </rPr>
      <t>6</t>
    </r>
    <phoneticPr fontId="35" type="noConversion"/>
  </si>
  <si>
    <r>
      <t>2</t>
    </r>
    <r>
      <rPr>
        <b/>
        <sz val="11"/>
        <color indexed="8"/>
        <rFont val="宋体"/>
        <family val="3"/>
        <charset val="134"/>
        <scheme val="minor"/>
      </rPr>
      <t>7</t>
    </r>
    <phoneticPr fontId="35" type="noConversion"/>
  </si>
  <si>
    <r>
      <t>2</t>
    </r>
    <r>
      <rPr>
        <b/>
        <sz val="11"/>
        <color indexed="8"/>
        <rFont val="宋体"/>
        <family val="3"/>
        <charset val="134"/>
        <scheme val="minor"/>
      </rPr>
      <t>8</t>
    </r>
    <phoneticPr fontId="35" type="noConversion"/>
  </si>
  <si>
    <r>
      <t>2</t>
    </r>
    <r>
      <rPr>
        <b/>
        <sz val="11"/>
        <color indexed="8"/>
        <rFont val="宋体"/>
        <family val="3"/>
        <charset val="134"/>
        <scheme val="minor"/>
      </rPr>
      <t>9</t>
    </r>
    <phoneticPr fontId="35" type="noConversion"/>
  </si>
  <si>
    <r>
      <t>3</t>
    </r>
    <r>
      <rPr>
        <b/>
        <sz val="11"/>
        <color indexed="8"/>
        <rFont val="宋体"/>
        <family val="3"/>
        <charset val="134"/>
        <scheme val="minor"/>
      </rPr>
      <t>1</t>
    </r>
    <phoneticPr fontId="35" type="noConversion"/>
  </si>
  <si>
    <r>
      <t>3</t>
    </r>
    <r>
      <rPr>
        <b/>
        <sz val="11"/>
        <color indexed="8"/>
        <rFont val="宋体"/>
        <family val="3"/>
        <charset val="134"/>
        <scheme val="minor"/>
      </rPr>
      <t>9</t>
    </r>
    <phoneticPr fontId="35" type="noConversion"/>
  </si>
  <si>
    <r>
      <t>9</t>
    </r>
    <r>
      <rPr>
        <b/>
        <sz val="11"/>
        <color indexed="8"/>
        <rFont val="宋体"/>
        <family val="3"/>
        <charset val="134"/>
        <scheme val="minor"/>
      </rPr>
      <t>9</t>
    </r>
    <phoneticPr fontId="35" type="noConversion"/>
  </si>
  <si>
    <t>14</t>
    <phoneticPr fontId="35" type="noConversion"/>
  </si>
  <si>
    <t>租赁费</t>
    <phoneticPr fontId="35" type="noConversion"/>
  </si>
  <si>
    <t>会议费</t>
    <phoneticPr fontId="35" type="noConversion"/>
  </si>
  <si>
    <t>15</t>
    <phoneticPr fontId="35" type="noConversion"/>
  </si>
  <si>
    <t>机关工资福利支出</t>
  </si>
  <si>
    <t>01</t>
  </si>
  <si>
    <t>工资奖金津补贴</t>
  </si>
  <si>
    <t>社会保障缴费</t>
  </si>
  <si>
    <t>机关商品和服务支出</t>
  </si>
  <si>
    <t>办公经费</t>
  </si>
  <si>
    <t>机关资本性支出</t>
  </si>
  <si>
    <t>设备购置</t>
  </si>
  <si>
    <t>对事业单位经常性补助</t>
  </si>
  <si>
    <t>社会福利和救助</t>
  </si>
  <si>
    <t>03</t>
  </si>
  <si>
    <t>99</t>
  </si>
  <si>
    <t>06</t>
  </si>
  <si>
    <t>08</t>
  </si>
  <si>
    <t>此表无数据</t>
    <phoneticPr fontId="35" type="noConversion"/>
  </si>
  <si>
    <t>安全生产综合保障中心运行维护费</t>
    <phoneticPr fontId="35" type="noConversion"/>
  </si>
  <si>
    <t>用于安全生产综合保障中心正常运转，及时监测监控，预警预报，协助做好信息收集报送工作。</t>
    <phoneticPr fontId="35" type="noConversion"/>
  </si>
  <si>
    <t>每天抽查企业数量</t>
  </si>
  <si>
    <t>5家</t>
  </si>
  <si>
    <t>每天发布工作动态</t>
  </si>
  <si>
    <t>每天至少1次</t>
  </si>
  <si>
    <t>工作及时处置</t>
  </si>
  <si>
    <t>做好信息的上传下达，做好协调沟通，所有预警均及时在系统中有反馈。</t>
  </si>
  <si>
    <t>做好值班值守工作</t>
  </si>
  <si>
    <t>人员按照排班表24小时轮换值班值守，做好工作记录</t>
  </si>
  <si>
    <t>设备正常运行</t>
  </si>
  <si>
    <t>确保所有监测监控设备正常运行，及时处置设备或系统故障</t>
  </si>
  <si>
    <t>完成时效</t>
  </si>
  <si>
    <t>2025年底前</t>
  </si>
  <si>
    <t>预算控制数</t>
  </si>
  <si>
    <t>13万元</t>
  </si>
  <si>
    <t>减少社会负面评价</t>
  </si>
  <si>
    <t>提高中心人员素质，及时通知相关人员处置事故，避免事故扩大影响。</t>
  </si>
  <si>
    <t>有效避免经济损失</t>
  </si>
  <si>
    <t>及时发现预警，通知相关人员处理，有效减少事故发生从而经济损失</t>
  </si>
  <si>
    <t>安全生产持续向好</t>
  </si>
  <si>
    <t>为安全生产的辅助决策提供数据支撑，及时接收异常数据并通知处置，避免小问题引发大事故</t>
  </si>
  <si>
    <t>企业满意度</t>
  </si>
  <si>
    <t>90%以上</t>
  </si>
  <si>
    <t>地震事务专项支出</t>
    <phoneticPr fontId="35" type="noConversion"/>
  </si>
  <si>
    <t>全市地震台站、地震宏观点、防震减灾科普教育基地、地震紧急信息服务平台等正常运行，全市防震减灾能力逐步提升。</t>
    <phoneticPr fontId="35" type="noConversion"/>
  </si>
  <si>
    <t>运行维护地震台站</t>
  </si>
  <si>
    <t>地震预警与烈度速报台（点）55个，强震台15个，测震台5个，马兰山、地龙井、乌龟井有人值守地震台3个</t>
  </si>
  <si>
    <t>运行维护地震宏观观测网</t>
  </si>
  <si>
    <t>市级骨干点12个，市级一般点11个</t>
  </si>
  <si>
    <t>防震减灾科普教育基地</t>
  </si>
  <si>
    <t>1个</t>
  </si>
  <si>
    <t>正常运行率</t>
  </si>
  <si>
    <t>95%以上</t>
  </si>
  <si>
    <t>日常运行经费</t>
  </si>
  <si>
    <t>15万元</t>
  </si>
  <si>
    <t>服务民生大众</t>
  </si>
  <si>
    <t>为全市提供地震预警服务，快速产出地震要素信息</t>
  </si>
  <si>
    <t>维护社会稳定</t>
  </si>
  <si>
    <t>定期开展震情会商，出台地震预测意见，对地震灾害防御、应急物资储备等方面提供科学依据，降低灾害影响</t>
  </si>
  <si>
    <t>提升群众防灾减灾意识</t>
  </si>
  <si>
    <t>进一步提高</t>
  </si>
  <si>
    <t>报告震情信息</t>
  </si>
  <si>
    <t>在有较大的影响或破坏性地震发生后，及时报告震情信息</t>
  </si>
  <si>
    <t>群众满意度</t>
  </si>
  <si>
    <t>95%</t>
  </si>
  <si>
    <t>生态效益 指标</t>
    <phoneticPr fontId="35" type="noConversion"/>
  </si>
  <si>
    <r>
      <t xml:space="preserve">经济效益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指标</t>
    </r>
    <phoneticPr fontId="35" type="noConversion"/>
  </si>
  <si>
    <r>
      <t xml:space="preserve">社会效益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指标</t>
    </r>
    <phoneticPr fontId="35" type="noConversion"/>
  </si>
  <si>
    <t>连续运行率</t>
    <phoneticPr fontId="35" type="noConversion"/>
  </si>
  <si>
    <t>考试中心运行经费</t>
    <phoneticPr fontId="35" type="noConversion"/>
  </si>
  <si>
    <t>完善安全培训考试体系，完善安全生产“三岗人员”网上考试系统，实施“教考分离”。保障安全生产培训考试分中心正常运行。</t>
    <phoneticPr fontId="35" type="noConversion"/>
  </si>
  <si>
    <t>专用网络光纤</t>
  </si>
  <si>
    <t>1条</t>
  </si>
  <si>
    <t>安全生产培训考试考点数量</t>
  </si>
  <si>
    <t>7个</t>
  </si>
  <si>
    <t>安全生产培训理论考试人次</t>
  </si>
  <si>
    <t>6900人次</t>
  </si>
  <si>
    <t>保障正常运转率</t>
  </si>
  <si>
    <t>100%</t>
  </si>
  <si>
    <t>按时完成</t>
  </si>
  <si>
    <t>专用网络光纤费</t>
  </si>
  <si>
    <t>1.2万元</t>
  </si>
  <si>
    <t>安全生产培训理论考试考点机考场所费</t>
  </si>
  <si>
    <t>13.8万元</t>
  </si>
  <si>
    <t>增强安全意识，培养安全技能，预防安全事故的发生</t>
  </si>
  <si>
    <t>显著</t>
  </si>
  <si>
    <t>机考人员满意度</t>
  </si>
  <si>
    <r>
      <t xml:space="preserve">生态效益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指标</t>
    </r>
    <phoneticPr fontId="35" type="noConversion"/>
  </si>
  <si>
    <t>应急执法成本支出</t>
    <phoneticPr fontId="35" type="noConversion"/>
  </si>
  <si>
    <t>通过项目实施，执法规范化、科技化水平，专业化水平得到明显提升，全面完成非税收入征收任务完成。</t>
    <phoneticPr fontId="35" type="noConversion"/>
  </si>
  <si>
    <t>设备设施运行维护费批次</t>
  </si>
  <si>
    <t>聘请安全生产法律顾问、提供法律服务</t>
  </si>
  <si>
    <t>购买执法装备</t>
  </si>
  <si>
    <t>购置新进人员执法服装</t>
  </si>
  <si>
    <t>5次</t>
  </si>
  <si>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0次左右</t>
    </r>
  </si>
  <si>
    <t>10台（套）</t>
  </si>
  <si>
    <t>20套左右</t>
  </si>
  <si>
    <t>征收合格率</t>
  </si>
  <si>
    <t>验收合格率</t>
  </si>
  <si>
    <t>事项完成及时率</t>
  </si>
  <si>
    <t>60万元</t>
  </si>
  <si>
    <t>提升执法人员业务能力和综合素质</t>
  </si>
  <si>
    <t>明显</t>
  </si>
  <si>
    <t>依法依规管理</t>
  </si>
  <si>
    <t>规范</t>
  </si>
  <si>
    <t>增加政府年度财政非税收入</t>
  </si>
  <si>
    <t>有效增加</t>
  </si>
  <si>
    <t>征收对象满意度</t>
  </si>
  <si>
    <t>90%</t>
  </si>
  <si>
    <t>服务对象满意度指标</t>
    <phoneticPr fontId="35" type="noConversion"/>
  </si>
  <si>
    <r>
      <t xml:space="preserve"> 生态效益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指标</t>
    </r>
    <phoneticPr fontId="35" type="noConversion"/>
  </si>
  <si>
    <r>
      <t xml:space="preserve">经济效益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指标</t>
    </r>
    <phoneticPr fontId="35" type="noConversion"/>
  </si>
  <si>
    <r>
      <t xml:space="preserve">社会效益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指标</t>
    </r>
    <phoneticPr fontId="35" type="noConversion"/>
  </si>
  <si>
    <t>入驻政务中心单位租金、物业费及水电费</t>
    <phoneticPr fontId="35" type="noConversion"/>
  </si>
  <si>
    <t>支付政务管理中心租金及物业管理费、水电费，保障入驻单位正常运转。</t>
    <phoneticPr fontId="35" type="noConversion"/>
  </si>
  <si>
    <t>单位进驻人数</t>
  </si>
  <si>
    <t>3人</t>
  </si>
  <si>
    <t>单位相关工作正常开展</t>
  </si>
  <si>
    <t>得到有效保障</t>
  </si>
  <si>
    <t>物业管理及时性</t>
  </si>
  <si>
    <t>及时</t>
  </si>
  <si>
    <t>预算数控制数</t>
  </si>
  <si>
    <t>1.88万元</t>
  </si>
  <si>
    <t>更好为企业服务</t>
  </si>
  <si>
    <t>改善办公环境</t>
  </si>
  <si>
    <t>压实安全生产责任</t>
  </si>
  <si>
    <t>提升安全生产保障水平</t>
  </si>
  <si>
    <t>深化重大事故隐患专项整治工作</t>
  </si>
  <si>
    <t>开展全市安全生产考核</t>
  </si>
  <si>
    <t>自然灾害综合风险分析</t>
  </si>
  <si>
    <t>安全生产、防灾减灾科普知识宣传</t>
  </si>
  <si>
    <t>全市安全生产巡查次数</t>
  </si>
  <si>
    <t>执法检查企业数量</t>
  </si>
  <si>
    <t>震情会商</t>
  </si>
  <si>
    <t>1次</t>
  </si>
  <si>
    <r>
      <rPr>
        <sz val="10"/>
        <color indexed="8"/>
        <rFont val="宋体"/>
        <family val="3"/>
        <charset val="134"/>
      </rPr>
      <t>≥</t>
    </r>
    <r>
      <rPr>
        <sz val="10"/>
        <color indexed="8"/>
        <rFont val="等线"/>
        <charset val="134"/>
      </rPr>
      <t>12次</t>
    </r>
  </si>
  <si>
    <r>
      <rPr>
        <sz val="10"/>
        <color indexed="8"/>
        <rFont val="宋体"/>
        <family val="3"/>
        <charset val="134"/>
      </rPr>
      <t>≥</t>
    </r>
    <r>
      <rPr>
        <sz val="10"/>
        <color indexed="8"/>
        <rFont val="等线"/>
        <charset val="134"/>
      </rPr>
      <t>5次</t>
    </r>
  </si>
  <si>
    <t>60家次</t>
  </si>
  <si>
    <t>≥50次</t>
  </si>
  <si>
    <t>查处事故隐患复查率</t>
  </si>
  <si>
    <t>重大及以上事故</t>
  </si>
  <si>
    <t>0次</t>
  </si>
  <si>
    <t>较大及以上自然灾害和生产安全事故核实及上报时效</t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</si>
  <si>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等线"/>
        <charset val="134"/>
      </rPr>
      <t>2小时</t>
    </r>
  </si>
  <si>
    <t>经费控制</t>
  </si>
  <si>
    <t>2783.66万元</t>
  </si>
  <si>
    <t>有效降低较大生产安全事故发生起数</t>
  </si>
  <si>
    <t>≤前三年平均数</t>
  </si>
  <si>
    <t>提升我市应急管理、安全生产和综合防灾减灾管理水平</t>
  </si>
  <si>
    <t>提升</t>
  </si>
  <si>
    <t>保护森林草原资源安全</t>
  </si>
  <si>
    <t>不发生重大及以上森林草原火灾</t>
  </si>
  <si>
    <t>深入贯彻习近平总书记关于安全生产、应急管理等重要论述，全面落实党中央、国务院和省委、省政府决策部署，围绕“两个根本”的目标，全力抓实重点行业领域安全监管，强化应急能力提升，持续排查整治重大事故隐患，推动安全生产治理模式向事前预防转型，牢牢把稳安全生产基本盘。</t>
    <phoneticPr fontId="35" type="noConversion"/>
  </si>
  <si>
    <t>深入贯彻落实国务院安委会安全生产十五条措施，健全安全生产目标管理和考核评价体系，完善安全生产绩效与履职评定、职务晋升、奖励惩处挂钩制度，严格落实“失职追责”制度，依法督促企业将安全生产责任和安全防范措施落实到最小工作单元。</t>
    <phoneticPr fontId="35" type="noConversion"/>
  </si>
  <si>
    <t>提升生产安全事故应急处置能力，加强矿山、危险化学品、油气管道、隧道施工、水域救援等行业领域专业应急救援队伍建设，深入开展生产安全事故应急演练。</t>
    <phoneticPr fontId="35" type="noConversion"/>
  </si>
  <si>
    <t>推动重大事故隐患排查，从严督办、定期通报、加强暗访，严格执行“清单制+责任制+销号制”闭环管理，形成问题有清单、整改有措施、解决有反馈的工作闭环，推动专项整治落地落实。</t>
    <phoneticPr fontId="35" type="noConversion"/>
  </si>
  <si>
    <r>
      <t>表6-</t>
    </r>
    <r>
      <rPr>
        <sz val="11"/>
        <color indexed="8"/>
        <rFont val="宋体"/>
        <family val="3"/>
        <charset val="134"/>
        <scheme val="minor"/>
      </rPr>
      <t>3</t>
    </r>
    <phoneticPr fontId="35" type="noConversion"/>
  </si>
  <si>
    <r>
      <t>表6-</t>
    </r>
    <r>
      <rPr>
        <sz val="11"/>
        <color indexed="8"/>
        <rFont val="宋体"/>
        <family val="3"/>
        <charset val="134"/>
        <scheme val="minor"/>
      </rPr>
      <t>4</t>
    </r>
    <phoneticPr fontId="35" type="noConversion"/>
  </si>
  <si>
    <r>
      <t>表6-</t>
    </r>
    <r>
      <rPr>
        <sz val="11"/>
        <color indexed="8"/>
        <rFont val="宋体"/>
        <family val="3"/>
        <charset val="134"/>
        <scheme val="minor"/>
      </rPr>
      <t>5</t>
    </r>
    <phoneticPr fontId="35" type="noConversion"/>
  </si>
  <si>
    <r>
      <t xml:space="preserve">满意度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指标</t>
    </r>
    <phoneticPr fontId="35" type="noConversion"/>
  </si>
  <si>
    <t>四川省攀枝花市应急管理局</t>
    <phoneticPr fontId="35" type="noConversion"/>
  </si>
  <si>
    <t>部门：四川省攀枝花市应急管理局</t>
    <phoneticPr fontId="35" type="noConversion"/>
  </si>
  <si>
    <t>部门：四川省攀枝花市应急管理局</t>
    <phoneticPr fontId="35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</si>
</sst>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0.00_ 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等线"/>
      <charset val="134"/>
    </font>
    <font>
      <sz val="10"/>
      <name val="SimSun"/>
      <charset val="134"/>
    </font>
    <font>
      <b/>
      <sz val="10"/>
      <color rgb="FF000000"/>
      <name val="宋体"/>
      <family val="3"/>
      <charset val="134"/>
    </font>
    <font>
      <b/>
      <sz val="11"/>
      <color rgb="FF00000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>
      <alignment vertical="center"/>
    </xf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6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176" fontId="36" fillId="0" borderId="0" xfId="0" applyNumberFormat="1" applyFont="1" applyBorder="1" applyAlignment="1">
      <alignment horizontal="center" vertical="center" wrapText="1"/>
    </xf>
    <xf numFmtId="4" fontId="37" fillId="0" borderId="12" xfId="0" applyNumberFormat="1" applyFont="1" applyBorder="1" applyAlignment="1">
      <alignment horizontal="right" vertical="center"/>
    </xf>
    <xf numFmtId="4" fontId="37" fillId="0" borderId="4" xfId="0" applyNumberFormat="1" applyFont="1" applyBorder="1" applyAlignment="1">
      <alignment horizontal="right" vertical="center"/>
    </xf>
    <xf numFmtId="4" fontId="38" fillId="0" borderId="4" xfId="0" applyNumberFormat="1" applyFont="1" applyBorder="1" applyAlignment="1">
      <alignment horizontal="right" vertical="center"/>
    </xf>
    <xf numFmtId="0" fontId="32" fillId="0" borderId="4" xfId="0" applyFont="1" applyFill="1" applyBorder="1" applyAlignment="1">
      <alignment horizontal="center" vertical="center"/>
    </xf>
    <xf numFmtId="4" fontId="39" fillId="0" borderId="4" xfId="0" applyNumberFormat="1" applyFont="1" applyBorder="1" applyAlignment="1">
      <alignment horizontal="right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40" fillId="0" borderId="4" xfId="0" applyNumberFormat="1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49" fontId="34" fillId="0" borderId="0" xfId="0" applyNumberFormat="1" applyFont="1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right" vertical="center"/>
    </xf>
    <xf numFmtId="0" fontId="37" fillId="2" borderId="4" xfId="0" applyFont="1" applyFill="1" applyBorder="1" applyAlignment="1">
      <alignment horizontal="left" vertical="center"/>
    </xf>
    <xf numFmtId="0" fontId="12" fillId="0" borderId="4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32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49" fontId="41" fillId="0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4" fontId="32" fillId="0" borderId="4" xfId="0" applyNumberFormat="1" applyFont="1" applyFill="1" applyBorder="1" applyAlignment="1">
      <alignment horizontal="right" vertical="center"/>
    </xf>
    <xf numFmtId="4" fontId="40" fillId="0" borderId="4" xfId="0" applyNumberFormat="1" applyFont="1" applyFill="1" applyBorder="1" applyAlignment="1">
      <alignment horizontal="right" vertical="center"/>
    </xf>
    <xf numFmtId="49" fontId="32" fillId="0" borderId="4" xfId="0" applyNumberFormat="1" applyFont="1" applyFill="1" applyBorder="1" applyAlignment="1" applyProtection="1">
      <alignment vertical="center" wrapText="1"/>
    </xf>
    <xf numFmtId="0" fontId="12" fillId="0" borderId="11" xfId="0" applyFont="1" applyFill="1" applyBorder="1">
      <alignment vertical="center"/>
    </xf>
    <xf numFmtId="0" fontId="37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38" fillId="0" borderId="4" xfId="3" applyFont="1" applyFill="1" applyBorder="1" applyAlignment="1">
      <alignment horizontal="center" vertical="center" wrapText="1"/>
    </xf>
    <xf numFmtId="0" fontId="37" fillId="0" borderId="4" xfId="3" applyFont="1" applyFill="1" applyBorder="1" applyAlignment="1">
      <alignment horizontal="left" vertical="center"/>
    </xf>
    <xf numFmtId="49" fontId="40" fillId="0" borderId="4" xfId="3" applyNumberFormat="1" applyFont="1" applyFill="1" applyBorder="1" applyAlignment="1" applyProtection="1">
      <alignment vertical="center" wrapText="1"/>
    </xf>
    <xf numFmtId="49" fontId="32" fillId="0" borderId="4" xfId="3" applyNumberFormat="1" applyFont="1" applyFill="1" applyBorder="1" applyAlignment="1" applyProtection="1">
      <alignment vertical="center" wrapText="1"/>
    </xf>
    <xf numFmtId="0" fontId="37" fillId="0" borderId="4" xfId="3" applyFont="1" applyFill="1" applyBorder="1" applyAlignment="1">
      <alignment horizontal="left" vertical="center" wrapText="1"/>
    </xf>
    <xf numFmtId="0" fontId="38" fillId="0" borderId="4" xfId="3" applyFont="1" applyFill="1" applyBorder="1" applyAlignment="1">
      <alignment horizontal="left" vertical="center" wrapText="1"/>
    </xf>
    <xf numFmtId="49" fontId="38" fillId="0" borderId="4" xfId="3" applyNumberFormat="1" applyFont="1" applyFill="1" applyBorder="1" applyAlignment="1">
      <alignment horizontal="center" vertical="center" wrapText="1"/>
    </xf>
    <xf numFmtId="4" fontId="38" fillId="0" borderId="4" xfId="0" applyNumberFormat="1" applyFont="1" applyFill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43" fillId="0" borderId="4" xfId="0" applyNumberFormat="1" applyFont="1" applyFill="1" applyBorder="1" applyAlignment="1" applyProtection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4" fontId="50" fillId="0" borderId="4" xfId="0" applyNumberFormat="1" applyFont="1" applyBorder="1" applyAlignment="1">
      <alignment horizontal="right" vertical="center"/>
    </xf>
    <xf numFmtId="4" fontId="51" fillId="0" borderId="4" xfId="0" applyNumberFormat="1" applyFont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43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177" fontId="10" fillId="0" borderId="4" xfId="0" applyNumberFormat="1" applyFont="1" applyFill="1" applyBorder="1" applyAlignment="1" applyProtection="1">
      <alignment horizontal="left" vertical="center"/>
    </xf>
    <xf numFmtId="0" fontId="43" fillId="0" borderId="17" xfId="0" applyNumberFormat="1" applyFont="1" applyFill="1" applyBorder="1" applyAlignment="1" applyProtection="1">
      <alignment horizontal="left" vertical="center"/>
    </xf>
    <xf numFmtId="0" fontId="43" fillId="0" borderId="18" xfId="0" applyNumberFormat="1" applyFont="1" applyFill="1" applyBorder="1" applyAlignment="1" applyProtection="1">
      <alignment horizontal="left" vertical="center"/>
    </xf>
    <xf numFmtId="0" fontId="43" fillId="0" borderId="17" xfId="0" applyNumberFormat="1" applyFont="1" applyFill="1" applyBorder="1" applyAlignment="1" applyProtection="1">
      <alignment horizontal="left" vertical="center" wrapText="1"/>
    </xf>
    <xf numFmtId="0" fontId="43" fillId="0" borderId="19" xfId="0" applyNumberFormat="1" applyFont="1" applyFill="1" applyBorder="1" applyAlignment="1" applyProtection="1">
      <alignment horizontal="left" vertical="center" wrapText="1"/>
    </xf>
    <xf numFmtId="0" fontId="43" fillId="0" borderId="18" xfId="0" applyNumberFormat="1" applyFont="1" applyFill="1" applyBorder="1" applyAlignment="1" applyProtection="1">
      <alignment horizontal="left" vertical="center" wrapText="1"/>
    </xf>
    <xf numFmtId="0" fontId="43" fillId="0" borderId="19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49" fontId="43" fillId="0" borderId="22" xfId="0" applyNumberFormat="1" applyFont="1" applyFill="1" applyBorder="1" applyAlignment="1" applyProtection="1">
      <alignment horizontal="left" vertical="center" wrapText="1"/>
    </xf>
    <xf numFmtId="49" fontId="43" fillId="0" borderId="23" xfId="0" applyNumberFormat="1" applyFont="1" applyFill="1" applyBorder="1" applyAlignment="1" applyProtection="1">
      <alignment horizontal="left" vertical="center" wrapText="1"/>
    </xf>
    <xf numFmtId="49" fontId="43" fillId="0" borderId="24" xfId="0" applyNumberFormat="1" applyFont="1" applyFill="1" applyBorder="1" applyAlignment="1" applyProtection="1">
      <alignment horizontal="left" vertical="center" wrapText="1"/>
    </xf>
    <xf numFmtId="0" fontId="42" fillId="0" borderId="4" xfId="0" applyFont="1" applyFill="1" applyBorder="1" applyAlignment="1">
      <alignment horizontal="left" vertical="center"/>
    </xf>
    <xf numFmtId="49" fontId="43" fillId="0" borderId="20" xfId="0" applyNumberFormat="1" applyFont="1" applyFill="1" applyBorder="1" applyAlignment="1" applyProtection="1">
      <alignment horizontal="left" vertical="center" wrapText="1"/>
    </xf>
    <xf numFmtId="49" fontId="43" fillId="0" borderId="25" xfId="0" applyNumberFormat="1" applyFont="1" applyFill="1" applyBorder="1" applyAlignment="1" applyProtection="1">
      <alignment horizontal="left" vertical="center" wrapText="1"/>
    </xf>
    <xf numFmtId="49" fontId="43" fillId="0" borderId="26" xfId="0" applyNumberFormat="1" applyFont="1" applyFill="1" applyBorder="1" applyAlignment="1" applyProtection="1">
      <alignment horizontal="left" vertical="center" wrapText="1"/>
    </xf>
    <xf numFmtId="49" fontId="43" fillId="0" borderId="27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43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43" fillId="0" borderId="22" xfId="0" applyNumberFormat="1" applyFont="1" applyFill="1" applyBorder="1" applyAlignment="1" applyProtection="1">
      <alignment horizontal="left" vertical="center"/>
    </xf>
    <xf numFmtId="0" fontId="43" fillId="0" borderId="23" xfId="0" applyNumberFormat="1" applyFont="1" applyFill="1" applyBorder="1" applyAlignment="1" applyProtection="1">
      <alignment horizontal="left" vertical="center"/>
    </xf>
    <xf numFmtId="0" fontId="43" fillId="0" borderId="22" xfId="0" applyNumberFormat="1" applyFont="1" applyFill="1" applyBorder="1" applyAlignment="1" applyProtection="1">
      <alignment horizontal="left" vertical="center" wrapText="1"/>
    </xf>
    <xf numFmtId="0" fontId="43" fillId="0" borderId="24" xfId="0" applyNumberFormat="1" applyFont="1" applyFill="1" applyBorder="1" applyAlignment="1" applyProtection="1">
      <alignment horizontal="left" vertical="center" wrapText="1"/>
    </xf>
    <xf numFmtId="0" fontId="43" fillId="0" borderId="23" xfId="0" applyNumberFormat="1" applyFont="1" applyFill="1" applyBorder="1" applyAlignment="1" applyProtection="1">
      <alignment horizontal="left" vertical="center" wrapText="1"/>
    </xf>
    <xf numFmtId="0" fontId="43" fillId="0" borderId="2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43" fillId="0" borderId="20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43" fillId="0" borderId="17" xfId="1" applyNumberFormat="1" applyFont="1" applyFill="1" applyBorder="1" applyAlignment="1" applyProtection="1">
      <alignment horizontal="left" vertical="center"/>
    </xf>
    <xf numFmtId="0" fontId="43" fillId="0" borderId="18" xfId="1" applyNumberFormat="1" applyFont="1" applyFill="1" applyBorder="1" applyAlignment="1" applyProtection="1">
      <alignment horizontal="left" vertical="center"/>
    </xf>
    <xf numFmtId="0" fontId="43" fillId="0" borderId="19" xfId="1" applyNumberFormat="1" applyFont="1" applyFill="1" applyBorder="1" applyAlignment="1" applyProtection="1">
      <alignment horizontal="left" vertical="center"/>
    </xf>
    <xf numFmtId="0" fontId="43" fillId="0" borderId="17" xfId="1" applyNumberFormat="1" applyFont="1" applyFill="1" applyBorder="1" applyAlignment="1" applyProtection="1">
      <alignment horizontal="left" vertical="center" wrapText="1"/>
    </xf>
    <xf numFmtId="0" fontId="43" fillId="0" borderId="18" xfId="1" applyNumberFormat="1" applyFont="1" applyFill="1" applyBorder="1" applyAlignment="1" applyProtection="1">
      <alignment horizontal="left" vertical="center" wrapText="1"/>
    </xf>
    <xf numFmtId="0" fontId="44" fillId="0" borderId="17" xfId="1" applyNumberFormat="1" applyFont="1" applyFill="1" applyBorder="1" applyAlignment="1" applyProtection="1">
      <alignment horizontal="left" vertical="center"/>
    </xf>
    <xf numFmtId="0" fontId="44" fillId="0" borderId="19" xfId="1" applyNumberFormat="1" applyFont="1" applyFill="1" applyBorder="1" applyAlignment="1" applyProtection="1">
      <alignment horizontal="left" vertical="center"/>
    </xf>
    <xf numFmtId="0" fontId="44" fillId="0" borderId="18" xfId="1" applyNumberFormat="1" applyFont="1" applyFill="1" applyBorder="1" applyAlignment="1" applyProtection="1">
      <alignment horizontal="left" vertical="center"/>
    </xf>
    <xf numFmtId="49" fontId="43" fillId="0" borderId="22" xfId="1" applyNumberFormat="1" applyFont="1" applyFill="1" applyBorder="1" applyAlignment="1" applyProtection="1">
      <alignment horizontal="left" vertical="center" wrapText="1"/>
    </xf>
    <xf numFmtId="49" fontId="43" fillId="0" borderId="23" xfId="1" applyNumberFormat="1" applyFont="1" applyFill="1" applyBorder="1" applyAlignment="1" applyProtection="1">
      <alignment horizontal="left" vertical="center" wrapText="1"/>
    </xf>
    <xf numFmtId="49" fontId="43" fillId="0" borderId="24" xfId="1" applyNumberFormat="1" applyFont="1" applyFill="1" applyBorder="1" applyAlignment="1" applyProtection="1">
      <alignment horizontal="left" vertical="center" wrapText="1"/>
    </xf>
    <xf numFmtId="49" fontId="43" fillId="0" borderId="17" xfId="1" applyNumberFormat="1" applyFont="1" applyFill="1" applyBorder="1" applyAlignment="1" applyProtection="1">
      <alignment horizontal="left" vertical="center" wrapText="1"/>
    </xf>
    <xf numFmtId="49" fontId="43" fillId="0" borderId="19" xfId="1" applyNumberFormat="1" applyFont="1" applyFill="1" applyBorder="1" applyAlignment="1" applyProtection="1">
      <alignment horizontal="left" vertical="center" wrapText="1"/>
    </xf>
    <xf numFmtId="49" fontId="43" fillId="0" borderId="18" xfId="1" applyNumberFormat="1" applyFont="1" applyFill="1" applyBorder="1" applyAlignment="1" applyProtection="1">
      <alignment horizontal="left" vertical="center" wrapText="1"/>
    </xf>
    <xf numFmtId="49" fontId="43" fillId="0" borderId="20" xfId="1" applyNumberFormat="1" applyFont="1" applyFill="1" applyBorder="1" applyAlignment="1" applyProtection="1">
      <alignment horizontal="left" vertical="center" wrapText="1"/>
    </xf>
    <xf numFmtId="49" fontId="43" fillId="0" borderId="25" xfId="1" applyNumberFormat="1" applyFont="1" applyFill="1" applyBorder="1" applyAlignment="1" applyProtection="1">
      <alignment horizontal="left" vertical="center" wrapText="1"/>
    </xf>
    <xf numFmtId="49" fontId="43" fillId="0" borderId="4" xfId="1" applyNumberFormat="1" applyFont="1" applyFill="1" applyBorder="1" applyAlignment="1" applyProtection="1">
      <alignment horizontal="left" vertical="center" wrapText="1"/>
    </xf>
    <xf numFmtId="0" fontId="43" fillId="0" borderId="4" xfId="1" applyFont="1" applyFill="1" applyBorder="1" applyAlignment="1">
      <alignment horizontal="left" vertical="center"/>
    </xf>
    <xf numFmtId="0" fontId="43" fillId="0" borderId="4" xfId="0" applyNumberFormat="1" applyFont="1" applyFill="1" applyBorder="1" applyAlignment="1" applyProtection="1">
      <alignment horizontal="left" vertical="center"/>
    </xf>
    <xf numFmtId="0" fontId="43" fillId="0" borderId="4" xfId="0" applyNumberFormat="1" applyFont="1" applyFill="1" applyBorder="1" applyAlignment="1" applyProtection="1">
      <alignment vertical="center"/>
    </xf>
    <xf numFmtId="0" fontId="42" fillId="0" borderId="22" xfId="0" applyFont="1" applyFill="1" applyBorder="1" applyAlignment="1">
      <alignment horizontal="left" vertical="center" wrapText="1"/>
    </xf>
    <xf numFmtId="0" fontId="42" fillId="0" borderId="23" xfId="0" applyFont="1" applyFill="1" applyBorder="1" applyAlignment="1">
      <alignment horizontal="left" vertical="center" wrapText="1"/>
    </xf>
    <xf numFmtId="0" fontId="42" fillId="0" borderId="22" xfId="0" applyFont="1" applyFill="1" applyBorder="1" applyAlignment="1">
      <alignment horizontal="left" vertical="center"/>
    </xf>
    <xf numFmtId="0" fontId="42" fillId="0" borderId="24" xfId="0" applyFont="1" applyFill="1" applyBorder="1" applyAlignment="1">
      <alignment horizontal="left" vertical="center"/>
    </xf>
    <xf numFmtId="0" fontId="42" fillId="0" borderId="23" xfId="0" applyFont="1" applyFill="1" applyBorder="1" applyAlignment="1">
      <alignment horizontal="left" vertical="center"/>
    </xf>
    <xf numFmtId="49" fontId="43" fillId="0" borderId="4" xfId="0" applyNumberFormat="1" applyFont="1" applyFill="1" applyBorder="1" applyAlignment="1" applyProtection="1">
      <alignment vertical="center" wrapText="1"/>
    </xf>
    <xf numFmtId="4" fontId="43" fillId="0" borderId="4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5" fillId="0" borderId="28" xfId="4" applyFont="1" applyFill="1" applyBorder="1" applyAlignment="1">
      <alignment horizontal="center" vertical="center" wrapText="1"/>
    </xf>
    <xf numFmtId="0" fontId="45" fillId="0" borderId="4" xfId="4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left" vertical="center" wrapText="1"/>
    </xf>
    <xf numFmtId="0" fontId="45" fillId="0" borderId="29" xfId="4" applyFont="1" applyFill="1" applyBorder="1" applyAlignment="1">
      <alignment horizontal="center" vertical="center" wrapText="1"/>
    </xf>
    <xf numFmtId="0" fontId="45" fillId="0" borderId="30" xfId="4" applyFont="1" applyFill="1" applyBorder="1" applyAlignment="1" applyProtection="1">
      <alignment horizontal="center" vertical="center" wrapText="1"/>
    </xf>
    <xf numFmtId="0" fontId="45" fillId="0" borderId="4" xfId="5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45" fillId="0" borderId="4" xfId="5" applyNumberFormat="1" applyFont="1" applyFill="1" applyBorder="1" applyAlignment="1">
      <alignment horizontal="left" vertical="center" wrapText="1"/>
    </xf>
    <xf numFmtId="0" fontId="46" fillId="0" borderId="4" xfId="3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49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44" fillId="0" borderId="4" xfId="3" applyFont="1" applyFill="1" applyBorder="1" applyAlignment="1">
      <alignment horizontal="left" vertical="center" wrapText="1"/>
    </xf>
  </cellXfs>
  <cellStyles count="6">
    <cellStyle name="常规" xfId="0" builtinId="0"/>
    <cellStyle name="常规 2" xfId="1"/>
    <cellStyle name="常规 3" xfId="3"/>
    <cellStyle name="常规 4" xfId="4"/>
    <cellStyle name="常规 5" xfId="5"/>
    <cellStyle name="常规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5"/>
  <sheetViews>
    <sheetView tabSelected="1" zoomScaleNormal="100" workbookViewId="0">
      <selection activeCell="A5" sqref="A5"/>
    </sheetView>
  </sheetViews>
  <sheetFormatPr defaultColWidth="9" defaultRowHeight="15.6"/>
  <cols>
    <col min="1" max="1" width="123.109375" style="106" customWidth="1"/>
    <col min="2" max="16384" width="9" style="106"/>
  </cols>
  <sheetData>
    <row r="1" spans="1:1" ht="136.94999999999999" customHeight="1">
      <c r="A1" s="107" t="s">
        <v>463</v>
      </c>
    </row>
    <row r="2" spans="1:1" ht="96" customHeight="1">
      <c r="A2" s="107" t="s">
        <v>1</v>
      </c>
    </row>
    <row r="3" spans="1:1" ht="60" customHeight="1">
      <c r="A3" s="110">
        <v>45709</v>
      </c>
    </row>
    <row r="5" spans="1:1" ht="37.049999999999997" customHeight="1">
      <c r="A5" s="108"/>
    </row>
  </sheetData>
  <phoneticPr fontId="35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workbookViewId="0">
      <pane ySplit="6" topLeftCell="A7" activePane="bottomLeft" state="frozen"/>
      <selection pane="bottomLeft" activeCell="D17" sqref="D17"/>
    </sheetView>
  </sheetViews>
  <sheetFormatPr defaultColWidth="10" defaultRowHeight="14.4"/>
  <cols>
    <col min="1" max="1" width="1.5546875" customWidth="1"/>
    <col min="2" max="2" width="11.88671875" customWidth="1"/>
    <col min="3" max="3" width="28.88671875" customWidth="1"/>
    <col min="4" max="9" width="14.77734375" customWidth="1"/>
    <col min="10" max="10" width="1.5546875" customWidth="1"/>
    <col min="11" max="11" width="9.77734375" customWidth="1"/>
  </cols>
  <sheetData>
    <row r="1" spans="1:10" ht="25.05" customHeight="1">
      <c r="A1" s="17"/>
      <c r="B1" s="2"/>
      <c r="C1" s="18"/>
      <c r="D1" s="19"/>
      <c r="E1" s="19"/>
      <c r="F1" s="19"/>
      <c r="G1" s="19"/>
      <c r="H1" s="19"/>
      <c r="I1" s="30" t="s">
        <v>146</v>
      </c>
      <c r="J1" s="21"/>
    </row>
    <row r="2" spans="1:10" ht="22.8" customHeight="1">
      <c r="A2" s="17"/>
      <c r="B2" s="170" t="s">
        <v>147</v>
      </c>
      <c r="C2" s="170"/>
      <c r="D2" s="170"/>
      <c r="E2" s="170"/>
      <c r="F2" s="170"/>
      <c r="G2" s="170"/>
      <c r="H2" s="170"/>
      <c r="I2" s="170"/>
      <c r="J2" s="21" t="s">
        <v>3</v>
      </c>
    </row>
    <row r="3" spans="1:10" ht="19.5" customHeight="1">
      <c r="A3" s="20"/>
      <c r="B3" s="171" t="s">
        <v>465</v>
      </c>
      <c r="C3" s="172"/>
      <c r="D3" s="31"/>
      <c r="E3" s="31"/>
      <c r="F3" s="31"/>
      <c r="G3" s="31"/>
      <c r="H3" s="31"/>
      <c r="I3" s="31" t="s">
        <v>5</v>
      </c>
      <c r="J3" s="32"/>
    </row>
    <row r="4" spans="1:10" ht="24.45" customHeight="1">
      <c r="A4" s="21"/>
      <c r="B4" s="161" t="s">
        <v>72</v>
      </c>
      <c r="C4" s="161" t="s">
        <v>70</v>
      </c>
      <c r="D4" s="161" t="s">
        <v>148</v>
      </c>
      <c r="E4" s="161"/>
      <c r="F4" s="161"/>
      <c r="G4" s="161"/>
      <c r="H4" s="161"/>
      <c r="I4" s="161"/>
      <c r="J4" s="33"/>
    </row>
    <row r="5" spans="1:10" ht="24.45" customHeight="1">
      <c r="A5" s="23"/>
      <c r="B5" s="161"/>
      <c r="C5" s="161"/>
      <c r="D5" s="161" t="s">
        <v>58</v>
      </c>
      <c r="E5" s="159" t="s">
        <v>149</v>
      </c>
      <c r="F5" s="161" t="s">
        <v>150</v>
      </c>
      <c r="G5" s="161"/>
      <c r="H5" s="161"/>
      <c r="I5" s="161" t="s">
        <v>151</v>
      </c>
      <c r="J5" s="33"/>
    </row>
    <row r="6" spans="1:10" ht="24.45" customHeight="1">
      <c r="A6" s="23"/>
      <c r="B6" s="161"/>
      <c r="C6" s="161"/>
      <c r="D6" s="161"/>
      <c r="E6" s="159"/>
      <c r="F6" s="22" t="s">
        <v>133</v>
      </c>
      <c r="G6" s="22" t="s">
        <v>152</v>
      </c>
      <c r="H6" s="22" t="s">
        <v>153</v>
      </c>
      <c r="I6" s="161"/>
      <c r="J6" s="34"/>
    </row>
    <row r="7" spans="1:10" ht="22.8" customHeight="1">
      <c r="A7" s="24"/>
      <c r="B7" s="22"/>
      <c r="C7" s="22" t="s">
        <v>71</v>
      </c>
      <c r="D7" s="133">
        <v>331137.90000000002</v>
      </c>
      <c r="E7" s="133"/>
      <c r="F7" s="133">
        <v>298242</v>
      </c>
      <c r="G7" s="133"/>
      <c r="H7" s="133">
        <v>298242</v>
      </c>
      <c r="I7" s="133">
        <v>32895.9</v>
      </c>
      <c r="J7" s="35"/>
    </row>
    <row r="8" spans="1:10" ht="22.8" customHeight="1">
      <c r="A8" s="24"/>
      <c r="B8" s="118">
        <v>653</v>
      </c>
      <c r="C8" s="134" t="s">
        <v>205</v>
      </c>
      <c r="D8" s="132">
        <v>331137.90000000002</v>
      </c>
      <c r="E8" s="132"/>
      <c r="F8" s="132">
        <v>298242</v>
      </c>
      <c r="G8" s="132"/>
      <c r="H8" s="132">
        <v>298242</v>
      </c>
      <c r="I8" s="132">
        <v>32895.9</v>
      </c>
      <c r="J8" s="35"/>
    </row>
    <row r="9" spans="1:10" ht="22.8" customHeight="1">
      <c r="A9" s="24"/>
      <c r="B9" s="22">
        <v>653001</v>
      </c>
      <c r="C9" s="128" t="s">
        <v>204</v>
      </c>
      <c r="D9" s="132">
        <v>331137.90000000002</v>
      </c>
      <c r="E9" s="132"/>
      <c r="F9" s="132">
        <v>298242</v>
      </c>
      <c r="G9" s="132"/>
      <c r="H9" s="132">
        <v>298242</v>
      </c>
      <c r="I9" s="132">
        <v>32895.9</v>
      </c>
      <c r="J9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5546875" customWidth="1"/>
    <col min="2" max="4" width="6.109375" customWidth="1"/>
    <col min="5" max="5" width="17" customWidth="1"/>
    <col min="6" max="6" width="40.6640625" customWidth="1"/>
    <col min="7" max="9" width="17" customWidth="1"/>
    <col min="10" max="10" width="1.5546875" customWidth="1"/>
    <col min="11" max="12" width="9.77734375" customWidth="1"/>
  </cols>
  <sheetData>
    <row r="1" spans="1:10" ht="25.05" customHeight="1">
      <c r="A1" s="17"/>
      <c r="B1" s="2"/>
      <c r="C1" s="2"/>
      <c r="D1" s="2"/>
      <c r="E1" s="18"/>
      <c r="F1" s="18"/>
      <c r="G1" s="19"/>
      <c r="H1" s="19"/>
      <c r="I1" s="30" t="s">
        <v>154</v>
      </c>
      <c r="J1" s="21"/>
    </row>
    <row r="2" spans="1:10" ht="22.8" customHeight="1">
      <c r="A2" s="17"/>
      <c r="B2" s="170" t="s">
        <v>155</v>
      </c>
      <c r="C2" s="170"/>
      <c r="D2" s="170"/>
      <c r="E2" s="170"/>
      <c r="F2" s="170"/>
      <c r="G2" s="170"/>
      <c r="H2" s="170"/>
      <c r="I2" s="170"/>
      <c r="J2" s="21"/>
    </row>
    <row r="3" spans="1:10" ht="19.5" customHeight="1">
      <c r="A3" s="20"/>
      <c r="B3" s="171" t="s">
        <v>465</v>
      </c>
      <c r="C3" s="172"/>
      <c r="D3" s="172"/>
      <c r="E3" s="172"/>
      <c r="F3" s="172"/>
      <c r="G3" s="20"/>
      <c r="H3" s="20"/>
      <c r="I3" s="31" t="s">
        <v>5</v>
      </c>
      <c r="J3" s="32"/>
    </row>
    <row r="4" spans="1:10" ht="24.45" customHeight="1">
      <c r="A4" s="21"/>
      <c r="B4" s="161" t="s">
        <v>8</v>
      </c>
      <c r="C4" s="161"/>
      <c r="D4" s="161"/>
      <c r="E4" s="161"/>
      <c r="F4" s="161"/>
      <c r="G4" s="161" t="s">
        <v>156</v>
      </c>
      <c r="H4" s="161"/>
      <c r="I4" s="161"/>
      <c r="J4" s="33"/>
    </row>
    <row r="5" spans="1:10" ht="24.45" customHeight="1">
      <c r="A5" s="23"/>
      <c r="B5" s="161" t="s">
        <v>79</v>
      </c>
      <c r="C5" s="161"/>
      <c r="D5" s="161"/>
      <c r="E5" s="161" t="s">
        <v>69</v>
      </c>
      <c r="F5" s="161" t="s">
        <v>70</v>
      </c>
      <c r="G5" s="161" t="s">
        <v>58</v>
      </c>
      <c r="H5" s="161" t="s">
        <v>75</v>
      </c>
      <c r="I5" s="161" t="s">
        <v>76</v>
      </c>
      <c r="J5" s="33"/>
    </row>
    <row r="6" spans="1:10" ht="24.45" customHeight="1">
      <c r="A6" s="23"/>
      <c r="B6" s="22" t="s">
        <v>80</v>
      </c>
      <c r="C6" s="22" t="s">
        <v>81</v>
      </c>
      <c r="D6" s="22" t="s">
        <v>82</v>
      </c>
      <c r="E6" s="161"/>
      <c r="F6" s="161"/>
      <c r="G6" s="161"/>
      <c r="H6" s="161"/>
      <c r="I6" s="161"/>
      <c r="J6" s="34"/>
    </row>
    <row r="7" spans="1:10" ht="22.8" customHeight="1">
      <c r="A7" s="24"/>
      <c r="B7" s="22"/>
      <c r="C7" s="22"/>
      <c r="D7" s="22"/>
      <c r="E7" s="22"/>
      <c r="F7" s="22" t="s">
        <v>71</v>
      </c>
      <c r="G7" s="25"/>
      <c r="H7" s="25"/>
      <c r="I7" s="25"/>
      <c r="J7" s="35"/>
    </row>
    <row r="8" spans="1:10" ht="22.8" customHeight="1">
      <c r="A8" s="24"/>
      <c r="B8" s="22"/>
      <c r="C8" s="22"/>
      <c r="D8" s="22"/>
      <c r="E8" s="38"/>
      <c r="F8" s="118" t="s">
        <v>320</v>
      </c>
      <c r="G8" s="25"/>
      <c r="H8" s="25"/>
      <c r="I8" s="25"/>
      <c r="J8" s="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pane ySplit="6" topLeftCell="A7" activePane="bottomLeft" state="frozen"/>
      <selection pane="bottomLeft" activeCell="D18" sqref="D18"/>
    </sheetView>
  </sheetViews>
  <sheetFormatPr defaultColWidth="10" defaultRowHeight="14.4"/>
  <cols>
    <col min="1" max="1" width="1.5546875" customWidth="1"/>
    <col min="2" max="2" width="12.21875" customWidth="1"/>
    <col min="3" max="3" width="29.77734375" customWidth="1"/>
    <col min="4" max="9" width="14.44140625" customWidth="1"/>
    <col min="10" max="10" width="1.5546875" customWidth="1"/>
    <col min="11" max="11" width="9.77734375" customWidth="1"/>
  </cols>
  <sheetData>
    <row r="1" spans="1:10" ht="25.05" customHeight="1">
      <c r="A1" s="17"/>
      <c r="B1" s="2"/>
      <c r="C1" s="18"/>
      <c r="D1" s="19"/>
      <c r="E1" s="19"/>
      <c r="F1" s="19"/>
      <c r="G1" s="19"/>
      <c r="H1" s="19"/>
      <c r="I1" s="30" t="s">
        <v>157</v>
      </c>
      <c r="J1" s="21"/>
    </row>
    <row r="2" spans="1:10" ht="22.8" customHeight="1">
      <c r="A2" s="17"/>
      <c r="B2" s="170" t="s">
        <v>158</v>
      </c>
      <c r="C2" s="170"/>
      <c r="D2" s="170"/>
      <c r="E2" s="170"/>
      <c r="F2" s="170"/>
      <c r="G2" s="170"/>
      <c r="H2" s="170"/>
      <c r="I2" s="170"/>
      <c r="J2" s="21" t="s">
        <v>3</v>
      </c>
    </row>
    <row r="3" spans="1:10" ht="19.5" customHeight="1">
      <c r="A3" s="20"/>
      <c r="B3" s="171" t="s">
        <v>465</v>
      </c>
      <c r="C3" s="172"/>
      <c r="D3" s="31"/>
      <c r="E3" s="31"/>
      <c r="F3" s="31"/>
      <c r="G3" s="31"/>
      <c r="H3" s="31"/>
      <c r="I3" s="31" t="s">
        <v>5</v>
      </c>
      <c r="J3" s="32"/>
    </row>
    <row r="4" spans="1:10" ht="24.45" customHeight="1">
      <c r="A4" s="21"/>
      <c r="B4" s="161" t="s">
        <v>72</v>
      </c>
      <c r="C4" s="161" t="s">
        <v>70</v>
      </c>
      <c r="D4" s="161" t="s">
        <v>148</v>
      </c>
      <c r="E4" s="161"/>
      <c r="F4" s="161"/>
      <c r="G4" s="161"/>
      <c r="H4" s="161"/>
      <c r="I4" s="161"/>
      <c r="J4" s="33"/>
    </row>
    <row r="5" spans="1:10" ht="24.45" customHeight="1">
      <c r="A5" s="23"/>
      <c r="B5" s="161"/>
      <c r="C5" s="161"/>
      <c r="D5" s="161" t="s">
        <v>58</v>
      </c>
      <c r="E5" s="159" t="s">
        <v>149</v>
      </c>
      <c r="F5" s="161" t="s">
        <v>150</v>
      </c>
      <c r="G5" s="161"/>
      <c r="H5" s="161"/>
      <c r="I5" s="161" t="s">
        <v>151</v>
      </c>
      <c r="J5" s="33"/>
    </row>
    <row r="6" spans="1:10" ht="24.45" customHeight="1">
      <c r="A6" s="23"/>
      <c r="B6" s="161"/>
      <c r="C6" s="161"/>
      <c r="D6" s="161"/>
      <c r="E6" s="159"/>
      <c r="F6" s="22" t="s">
        <v>133</v>
      </c>
      <c r="G6" s="22" t="s">
        <v>152</v>
      </c>
      <c r="H6" s="22" t="s">
        <v>153</v>
      </c>
      <c r="I6" s="161"/>
      <c r="J6" s="34"/>
    </row>
    <row r="7" spans="1:10" ht="22.8" customHeight="1">
      <c r="A7" s="24"/>
      <c r="B7" s="22"/>
      <c r="C7" s="22" t="s">
        <v>71</v>
      </c>
      <c r="D7" s="25"/>
      <c r="E7" s="25"/>
      <c r="F7" s="25"/>
      <c r="G7" s="25"/>
      <c r="H7" s="25"/>
      <c r="I7" s="25"/>
      <c r="J7" s="35"/>
    </row>
    <row r="8" spans="1:10" ht="22.8" customHeight="1">
      <c r="A8" s="24"/>
      <c r="B8" s="38"/>
      <c r="C8" s="118" t="s">
        <v>320</v>
      </c>
      <c r="D8" s="25"/>
      <c r="E8" s="25"/>
      <c r="F8" s="25"/>
      <c r="G8" s="25"/>
      <c r="H8" s="25"/>
      <c r="I8" s="25"/>
      <c r="J8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workbookViewId="0">
      <pane ySplit="6" topLeftCell="A7" activePane="bottomLeft" state="frozen"/>
      <selection pane="bottomLeft" activeCell="F21" sqref="F21"/>
    </sheetView>
  </sheetViews>
  <sheetFormatPr defaultColWidth="10" defaultRowHeight="14.4"/>
  <cols>
    <col min="1" max="1" width="1.5546875" customWidth="1"/>
    <col min="2" max="4" width="6.6640625" customWidth="1"/>
    <col min="5" max="5" width="13.33203125" customWidth="1"/>
    <col min="6" max="6" width="41" customWidth="1"/>
    <col min="7" max="9" width="17.6640625" customWidth="1"/>
    <col min="10" max="10" width="1.5546875" customWidth="1"/>
    <col min="11" max="12" width="9.77734375" customWidth="1"/>
  </cols>
  <sheetData>
    <row r="1" spans="1:10" ht="25.05" customHeight="1">
      <c r="A1" s="17"/>
      <c r="B1" s="2"/>
      <c r="C1" s="2"/>
      <c r="D1" s="2"/>
      <c r="E1" s="18"/>
      <c r="F1" s="18"/>
      <c r="G1" s="19"/>
      <c r="H1" s="19"/>
      <c r="I1" s="30" t="s">
        <v>159</v>
      </c>
      <c r="J1" s="21"/>
    </row>
    <row r="2" spans="1:10" ht="22.8" customHeight="1">
      <c r="A2" s="17"/>
      <c r="B2" s="170" t="s">
        <v>160</v>
      </c>
      <c r="C2" s="170"/>
      <c r="D2" s="170"/>
      <c r="E2" s="170"/>
      <c r="F2" s="170"/>
      <c r="G2" s="170"/>
      <c r="H2" s="170"/>
      <c r="I2" s="170"/>
      <c r="J2" s="21" t="s">
        <v>3</v>
      </c>
    </row>
    <row r="3" spans="1:10" ht="19.5" customHeight="1">
      <c r="A3" s="20"/>
      <c r="B3" s="171" t="s">
        <v>465</v>
      </c>
      <c r="C3" s="172"/>
      <c r="D3" s="172"/>
      <c r="E3" s="172"/>
      <c r="F3" s="172"/>
      <c r="G3" s="20"/>
      <c r="H3" s="20"/>
      <c r="I3" s="31" t="s">
        <v>5</v>
      </c>
      <c r="J3" s="32"/>
    </row>
    <row r="4" spans="1:10" ht="24.45" customHeight="1">
      <c r="A4" s="21"/>
      <c r="B4" s="161" t="s">
        <v>8</v>
      </c>
      <c r="C4" s="161"/>
      <c r="D4" s="161"/>
      <c r="E4" s="161"/>
      <c r="F4" s="161"/>
      <c r="G4" s="161" t="s">
        <v>161</v>
      </c>
      <c r="H4" s="161"/>
      <c r="I4" s="161"/>
      <c r="J4" s="33"/>
    </row>
    <row r="5" spans="1:10" ht="24.45" customHeight="1">
      <c r="A5" s="23"/>
      <c r="B5" s="161" t="s">
        <v>79</v>
      </c>
      <c r="C5" s="161"/>
      <c r="D5" s="161"/>
      <c r="E5" s="161" t="s">
        <v>69</v>
      </c>
      <c r="F5" s="161" t="s">
        <v>70</v>
      </c>
      <c r="G5" s="161" t="s">
        <v>58</v>
      </c>
      <c r="H5" s="161" t="s">
        <v>75</v>
      </c>
      <c r="I5" s="161" t="s">
        <v>76</v>
      </c>
      <c r="J5" s="33"/>
    </row>
    <row r="6" spans="1:10" ht="24.45" customHeight="1">
      <c r="A6" s="23"/>
      <c r="B6" s="22" t="s">
        <v>80</v>
      </c>
      <c r="C6" s="22" t="s">
        <v>81</v>
      </c>
      <c r="D6" s="22" t="s">
        <v>82</v>
      </c>
      <c r="E6" s="161"/>
      <c r="F6" s="161"/>
      <c r="G6" s="161"/>
      <c r="H6" s="161"/>
      <c r="I6" s="161"/>
      <c r="J6" s="34"/>
    </row>
    <row r="7" spans="1:10" ht="22.8" customHeight="1">
      <c r="A7" s="24"/>
      <c r="B7" s="22"/>
      <c r="C7" s="22"/>
      <c r="D7" s="22"/>
      <c r="E7" s="22"/>
      <c r="F7" s="22" t="s">
        <v>71</v>
      </c>
      <c r="G7" s="25"/>
      <c r="H7" s="25"/>
      <c r="I7" s="25"/>
      <c r="J7" s="35"/>
    </row>
    <row r="8" spans="1:10" ht="22.8" customHeight="1">
      <c r="A8" s="23"/>
      <c r="B8" s="26"/>
      <c r="C8" s="26"/>
      <c r="D8" s="26"/>
      <c r="E8" s="26"/>
      <c r="F8" s="129" t="s">
        <v>320</v>
      </c>
      <c r="G8" s="27"/>
      <c r="H8" s="27"/>
      <c r="I8" s="27"/>
      <c r="J8" s="33"/>
    </row>
    <row r="9" spans="1:10" ht="9.75" customHeight="1">
      <c r="A9" s="28"/>
      <c r="B9" s="29"/>
      <c r="C9" s="29"/>
      <c r="D9" s="29"/>
      <c r="E9" s="29"/>
      <c r="F9" s="28"/>
      <c r="G9" s="28"/>
      <c r="H9" s="28"/>
      <c r="I9" s="28"/>
      <c r="J9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3"/>
  <sheetViews>
    <sheetView workbookViewId="0">
      <selection activeCell="G12" sqref="G12:J12"/>
    </sheetView>
  </sheetViews>
  <sheetFormatPr defaultColWidth="9" defaultRowHeight="14.4"/>
  <cols>
    <col min="1" max="1" width="2.33203125" style="1" customWidth="1"/>
    <col min="2" max="2" width="12.5546875" style="1" customWidth="1"/>
    <col min="3" max="3" width="10.21875" style="9" customWidth="1"/>
    <col min="4" max="4" width="10.5546875" style="1" customWidth="1"/>
    <col min="5" max="5" width="10.21875" style="1" customWidth="1"/>
    <col min="6" max="6" width="12.6640625" style="1" customWidth="1"/>
    <col min="7" max="7" width="17.44140625" style="1" customWidth="1"/>
    <col min="8" max="8" width="10.21875" style="1" customWidth="1"/>
    <col min="9" max="9" width="10.44140625" style="1" customWidth="1"/>
    <col min="10" max="10" width="9.88671875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2:13" ht="19.05" customHeight="1">
      <c r="B1" s="2"/>
      <c r="J1" s="1" t="s">
        <v>162</v>
      </c>
    </row>
    <row r="2" spans="2:13" ht="24" customHeight="1">
      <c r="B2" s="173" t="s">
        <v>163</v>
      </c>
      <c r="C2" s="174"/>
      <c r="D2" s="174"/>
      <c r="E2" s="174"/>
      <c r="F2" s="174"/>
      <c r="G2" s="174"/>
      <c r="H2" s="174"/>
      <c r="I2" s="174"/>
      <c r="J2" s="175"/>
      <c r="K2" s="13"/>
      <c r="L2" s="13"/>
      <c r="M2" s="13"/>
    </row>
    <row r="3" spans="2:13" ht="25.05" customHeight="1">
      <c r="B3" s="176" t="s">
        <v>164</v>
      </c>
      <c r="C3" s="176"/>
      <c r="D3" s="176"/>
      <c r="E3" s="176"/>
      <c r="F3" s="176"/>
      <c r="G3" s="176"/>
      <c r="H3" s="176"/>
      <c r="I3" s="176"/>
      <c r="J3" s="176"/>
      <c r="K3" s="14"/>
      <c r="L3" s="14"/>
      <c r="M3" s="14"/>
    </row>
    <row r="4" spans="2:13" ht="25.05" customHeight="1">
      <c r="B4" s="10" t="s">
        <v>165</v>
      </c>
      <c r="C4" s="177" t="s">
        <v>321</v>
      </c>
      <c r="D4" s="178"/>
      <c r="E4" s="178"/>
      <c r="F4" s="178"/>
      <c r="G4" s="178"/>
      <c r="H4" s="178"/>
      <c r="I4" s="178"/>
      <c r="J4" s="178"/>
      <c r="K4" s="15"/>
      <c r="L4" s="15"/>
      <c r="M4" s="15"/>
    </row>
    <row r="5" spans="2:13" ht="25.05" customHeight="1">
      <c r="B5" s="10" t="s">
        <v>166</v>
      </c>
      <c r="C5" s="177" t="s">
        <v>204</v>
      </c>
      <c r="D5" s="178"/>
      <c r="E5" s="178"/>
      <c r="F5" s="178"/>
      <c r="G5" s="178"/>
      <c r="H5" s="178"/>
      <c r="I5" s="178"/>
      <c r="J5" s="178"/>
      <c r="K5" s="15"/>
      <c r="L5" s="15"/>
      <c r="M5" s="15"/>
    </row>
    <row r="6" spans="2:13" ht="25.05" customHeight="1">
      <c r="B6" s="199" t="s">
        <v>167</v>
      </c>
      <c r="C6" s="179" t="s">
        <v>168</v>
      </c>
      <c r="D6" s="179"/>
      <c r="E6" s="179"/>
      <c r="F6" s="180">
        <v>13</v>
      </c>
      <c r="G6" s="180"/>
      <c r="H6" s="180"/>
      <c r="I6" s="180"/>
      <c r="J6" s="180"/>
      <c r="K6" s="15"/>
      <c r="L6" s="15"/>
      <c r="M6" s="15"/>
    </row>
    <row r="7" spans="2:13" ht="25.05" customHeight="1">
      <c r="B7" s="200"/>
      <c r="C7" s="179" t="s">
        <v>169</v>
      </c>
      <c r="D7" s="179"/>
      <c r="E7" s="179"/>
      <c r="F7" s="180">
        <v>13</v>
      </c>
      <c r="G7" s="180"/>
      <c r="H7" s="180"/>
      <c r="I7" s="180"/>
      <c r="J7" s="180"/>
      <c r="K7" s="15"/>
      <c r="L7" s="15"/>
      <c r="M7" s="15"/>
    </row>
    <row r="8" spans="2:13" ht="25.05" customHeight="1">
      <c r="B8" s="200"/>
      <c r="C8" s="179" t="s">
        <v>170</v>
      </c>
      <c r="D8" s="179"/>
      <c r="E8" s="179"/>
      <c r="F8" s="187"/>
      <c r="G8" s="187"/>
      <c r="H8" s="187"/>
      <c r="I8" s="187"/>
      <c r="J8" s="187"/>
      <c r="K8" s="15"/>
      <c r="L8" s="15"/>
      <c r="M8" s="15"/>
    </row>
    <row r="9" spans="2:13" ht="25.05" customHeight="1">
      <c r="B9" s="199" t="s">
        <v>171</v>
      </c>
      <c r="C9" s="198" t="s">
        <v>322</v>
      </c>
      <c r="D9" s="201"/>
      <c r="E9" s="201"/>
      <c r="F9" s="201"/>
      <c r="G9" s="201"/>
      <c r="H9" s="201"/>
      <c r="I9" s="201"/>
      <c r="J9" s="201"/>
      <c r="K9" s="15"/>
      <c r="L9" s="15"/>
      <c r="M9" s="15"/>
    </row>
    <row r="10" spans="2:13" ht="25.05" customHeight="1">
      <c r="B10" s="199"/>
      <c r="C10" s="201"/>
      <c r="D10" s="201"/>
      <c r="E10" s="201"/>
      <c r="F10" s="201"/>
      <c r="G10" s="201"/>
      <c r="H10" s="201"/>
      <c r="I10" s="201"/>
      <c r="J10" s="201"/>
      <c r="K10" s="15"/>
      <c r="L10" s="15"/>
      <c r="M10" s="15"/>
    </row>
    <row r="11" spans="2:13" ht="25.05" customHeight="1">
      <c r="B11" s="200" t="s">
        <v>172</v>
      </c>
      <c r="C11" s="10" t="s">
        <v>173</v>
      </c>
      <c r="D11" s="10" t="s">
        <v>174</v>
      </c>
      <c r="E11" s="179" t="s">
        <v>175</v>
      </c>
      <c r="F11" s="179"/>
      <c r="G11" s="179" t="s">
        <v>176</v>
      </c>
      <c r="H11" s="179"/>
      <c r="I11" s="179"/>
      <c r="J11" s="179"/>
      <c r="K11" s="15"/>
      <c r="L11" s="15"/>
      <c r="M11" s="15"/>
    </row>
    <row r="12" spans="2:13" ht="25.2" customHeight="1">
      <c r="B12" s="200"/>
      <c r="C12" s="200" t="s">
        <v>177</v>
      </c>
      <c r="D12" s="200" t="s">
        <v>178</v>
      </c>
      <c r="E12" s="181" t="s">
        <v>323</v>
      </c>
      <c r="F12" s="182"/>
      <c r="G12" s="183" t="s">
        <v>324</v>
      </c>
      <c r="H12" s="184"/>
      <c r="I12" s="184"/>
      <c r="J12" s="185"/>
      <c r="K12" s="15"/>
      <c r="L12" s="15"/>
      <c r="M12" s="15"/>
    </row>
    <row r="13" spans="2:13" ht="25.2" customHeight="1">
      <c r="B13" s="200"/>
      <c r="C13" s="200"/>
      <c r="D13" s="200"/>
      <c r="E13" s="181" t="s">
        <v>325</v>
      </c>
      <c r="F13" s="182"/>
      <c r="G13" s="181" t="s">
        <v>326</v>
      </c>
      <c r="H13" s="186"/>
      <c r="I13" s="186"/>
      <c r="J13" s="182"/>
      <c r="K13" s="16"/>
      <c r="L13" s="16"/>
      <c r="M13" s="16"/>
    </row>
    <row r="14" spans="2:13" ht="25.2" customHeight="1">
      <c r="B14" s="200"/>
      <c r="C14" s="200"/>
      <c r="D14" s="202" t="s">
        <v>179</v>
      </c>
      <c r="E14" s="205" t="s">
        <v>327</v>
      </c>
      <c r="F14" s="206"/>
      <c r="G14" s="207" t="s">
        <v>328</v>
      </c>
      <c r="H14" s="208"/>
      <c r="I14" s="208"/>
      <c r="J14" s="209"/>
      <c r="K14" s="16"/>
      <c r="L14" s="16"/>
      <c r="M14" s="16"/>
    </row>
    <row r="15" spans="2:13" ht="25.2" customHeight="1">
      <c r="B15" s="200"/>
      <c r="C15" s="200"/>
      <c r="D15" s="203"/>
      <c r="E15" s="205" t="s">
        <v>329</v>
      </c>
      <c r="F15" s="206"/>
      <c r="G15" s="205" t="s">
        <v>330</v>
      </c>
      <c r="H15" s="210"/>
      <c r="I15" s="210"/>
      <c r="J15" s="206"/>
      <c r="K15" s="16"/>
      <c r="L15" s="16"/>
      <c r="M15" s="16"/>
    </row>
    <row r="16" spans="2:13" ht="25.2" customHeight="1">
      <c r="B16" s="200"/>
      <c r="C16" s="200"/>
      <c r="D16" s="204"/>
      <c r="E16" s="188" t="s">
        <v>331</v>
      </c>
      <c r="F16" s="189"/>
      <c r="G16" s="188" t="s">
        <v>332</v>
      </c>
      <c r="H16" s="190"/>
      <c r="I16" s="190"/>
      <c r="J16" s="189"/>
    </row>
    <row r="17" spans="2:10" ht="25.2" customHeight="1">
      <c r="B17" s="200"/>
      <c r="C17" s="200"/>
      <c r="D17" s="12" t="s">
        <v>180</v>
      </c>
      <c r="E17" s="188" t="s">
        <v>333</v>
      </c>
      <c r="F17" s="189"/>
      <c r="G17" s="188" t="s">
        <v>334</v>
      </c>
      <c r="H17" s="190"/>
      <c r="I17" s="190"/>
      <c r="J17" s="189"/>
    </row>
    <row r="18" spans="2:10" ht="25.2" customHeight="1">
      <c r="B18" s="200"/>
      <c r="C18" s="200"/>
      <c r="D18" s="12" t="s">
        <v>181</v>
      </c>
      <c r="E18" s="188" t="s">
        <v>335</v>
      </c>
      <c r="F18" s="189"/>
      <c r="G18" s="191" t="s">
        <v>336</v>
      </c>
      <c r="H18" s="191"/>
      <c r="I18" s="191"/>
      <c r="J18" s="191"/>
    </row>
    <row r="19" spans="2:10" ht="25.2" customHeight="1">
      <c r="B19" s="200"/>
      <c r="C19" s="200" t="s">
        <v>182</v>
      </c>
      <c r="D19" s="11" t="s">
        <v>183</v>
      </c>
      <c r="E19" s="192" t="s">
        <v>337</v>
      </c>
      <c r="F19" s="193"/>
      <c r="G19" s="192" t="s">
        <v>338</v>
      </c>
      <c r="H19" s="192"/>
      <c r="I19" s="192"/>
      <c r="J19" s="192"/>
    </row>
    <row r="20" spans="2:10" ht="25.2" customHeight="1">
      <c r="B20" s="200"/>
      <c r="C20" s="200"/>
      <c r="D20" s="11" t="s">
        <v>184</v>
      </c>
      <c r="E20" s="193" t="s">
        <v>339</v>
      </c>
      <c r="F20" s="194"/>
      <c r="G20" s="193" t="s">
        <v>340</v>
      </c>
      <c r="H20" s="194"/>
      <c r="I20" s="194"/>
      <c r="J20" s="195"/>
    </row>
    <row r="21" spans="2:10" ht="25.2" customHeight="1">
      <c r="B21" s="200"/>
      <c r="C21" s="200"/>
      <c r="D21" s="11" t="s">
        <v>185</v>
      </c>
      <c r="E21" s="196"/>
      <c r="F21" s="196"/>
      <c r="G21" s="197"/>
      <c r="H21" s="197"/>
      <c r="I21" s="197"/>
      <c r="J21" s="197"/>
    </row>
    <row r="22" spans="2:10" ht="25.2" customHeight="1">
      <c r="B22" s="200"/>
      <c r="C22" s="200"/>
      <c r="D22" s="11" t="s">
        <v>186</v>
      </c>
      <c r="E22" s="193" t="s">
        <v>341</v>
      </c>
      <c r="F22" s="194"/>
      <c r="G22" s="193" t="s">
        <v>342</v>
      </c>
      <c r="H22" s="194"/>
      <c r="I22" s="194"/>
      <c r="J22" s="195"/>
    </row>
    <row r="23" spans="2:10" ht="25.2" customHeight="1">
      <c r="B23" s="200"/>
      <c r="C23" s="12" t="s">
        <v>187</v>
      </c>
      <c r="D23" s="11" t="s">
        <v>188</v>
      </c>
      <c r="E23" s="198" t="s">
        <v>343</v>
      </c>
      <c r="F23" s="198"/>
      <c r="G23" s="198" t="s">
        <v>344</v>
      </c>
      <c r="H23" s="198"/>
      <c r="I23" s="198"/>
      <c r="J23" s="198"/>
    </row>
  </sheetData>
  <mergeCells count="44">
    <mergeCell ref="E22:F22"/>
    <mergeCell ref="G22:J22"/>
    <mergeCell ref="E23:F23"/>
    <mergeCell ref="G23:J23"/>
    <mergeCell ref="B6:B8"/>
    <mergeCell ref="B9:B10"/>
    <mergeCell ref="B11:B23"/>
    <mergeCell ref="C12:C18"/>
    <mergeCell ref="C19:C22"/>
    <mergeCell ref="D12:D13"/>
    <mergeCell ref="C9:J10"/>
    <mergeCell ref="D14:D16"/>
    <mergeCell ref="E14:F14"/>
    <mergeCell ref="G14:J14"/>
    <mergeCell ref="E15:F15"/>
    <mergeCell ref="G15:J15"/>
    <mergeCell ref="E19:F19"/>
    <mergeCell ref="G19:J19"/>
    <mergeCell ref="E20:F20"/>
    <mergeCell ref="G20:J20"/>
    <mergeCell ref="E21:F21"/>
    <mergeCell ref="G21:J21"/>
    <mergeCell ref="E16:F16"/>
    <mergeCell ref="G16:J16"/>
    <mergeCell ref="E17:F17"/>
    <mergeCell ref="G17:J17"/>
    <mergeCell ref="E18:F18"/>
    <mergeCell ref="G18:J18"/>
    <mergeCell ref="E12:F12"/>
    <mergeCell ref="G12:J12"/>
    <mergeCell ref="E13:F13"/>
    <mergeCell ref="G13:J13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5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G20" sqref="G20:J20"/>
    </sheetView>
  </sheetViews>
  <sheetFormatPr defaultColWidth="9" defaultRowHeight="14.4"/>
  <cols>
    <col min="1" max="1" width="3.77734375" customWidth="1"/>
    <col min="2" max="2" width="13.21875" style="1" customWidth="1"/>
    <col min="3" max="3" width="10" style="9" customWidth="1"/>
    <col min="4" max="4" width="11.109375" style="1" customWidth="1"/>
    <col min="5" max="5" width="9.6640625" style="1" customWidth="1"/>
    <col min="6" max="6" width="12.6640625" style="1" customWidth="1"/>
    <col min="7" max="7" width="17.44140625" style="1" customWidth="1"/>
    <col min="8" max="8" width="10.21875" style="1" customWidth="1"/>
    <col min="9" max="9" width="10.44140625" style="1" customWidth="1"/>
    <col min="10" max="10" width="9.88671875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2:13" s="1" customFormat="1" ht="19.05" customHeight="1">
      <c r="B1" s="2"/>
      <c r="C1" s="9"/>
      <c r="J1" s="1" t="s">
        <v>189</v>
      </c>
    </row>
    <row r="2" spans="2:13" s="1" customFormat="1" ht="24" customHeight="1">
      <c r="B2" s="173" t="s">
        <v>163</v>
      </c>
      <c r="C2" s="174"/>
      <c r="D2" s="174"/>
      <c r="E2" s="174"/>
      <c r="F2" s="174"/>
      <c r="G2" s="174"/>
      <c r="H2" s="174"/>
      <c r="I2" s="174"/>
      <c r="J2" s="175"/>
      <c r="K2" s="13"/>
      <c r="L2" s="13"/>
      <c r="M2" s="13"/>
    </row>
    <row r="3" spans="2:13" s="1" customFormat="1" ht="25.05" customHeight="1">
      <c r="B3" s="176" t="s">
        <v>164</v>
      </c>
      <c r="C3" s="176"/>
      <c r="D3" s="176"/>
      <c r="E3" s="176"/>
      <c r="F3" s="176"/>
      <c r="G3" s="176"/>
      <c r="H3" s="176"/>
      <c r="I3" s="176"/>
      <c r="J3" s="176"/>
      <c r="K3" s="14"/>
      <c r="L3" s="14"/>
      <c r="M3" s="14"/>
    </row>
    <row r="4" spans="2:13" s="1" customFormat="1" ht="25.05" customHeight="1">
      <c r="B4" s="10" t="s">
        <v>165</v>
      </c>
      <c r="C4" s="177" t="s">
        <v>345</v>
      </c>
      <c r="D4" s="178"/>
      <c r="E4" s="178"/>
      <c r="F4" s="178"/>
      <c r="G4" s="178"/>
      <c r="H4" s="178"/>
      <c r="I4" s="178"/>
      <c r="J4" s="178"/>
      <c r="K4" s="15"/>
      <c r="L4" s="15"/>
      <c r="M4" s="15"/>
    </row>
    <row r="5" spans="2:13" s="1" customFormat="1" ht="25.05" customHeight="1">
      <c r="B5" s="10" t="s">
        <v>166</v>
      </c>
      <c r="C5" s="177" t="s">
        <v>204</v>
      </c>
      <c r="D5" s="178"/>
      <c r="E5" s="178"/>
      <c r="F5" s="178"/>
      <c r="G5" s="178"/>
      <c r="H5" s="178"/>
      <c r="I5" s="178"/>
      <c r="J5" s="178"/>
      <c r="K5" s="15"/>
      <c r="L5" s="15"/>
      <c r="M5" s="15"/>
    </row>
    <row r="6" spans="2:13" s="1" customFormat="1" ht="25.05" customHeight="1">
      <c r="B6" s="199" t="s">
        <v>167</v>
      </c>
      <c r="C6" s="179" t="s">
        <v>168</v>
      </c>
      <c r="D6" s="179"/>
      <c r="E6" s="179"/>
      <c r="F6" s="180">
        <v>15</v>
      </c>
      <c r="G6" s="180"/>
      <c r="H6" s="180"/>
      <c r="I6" s="180"/>
      <c r="J6" s="180"/>
      <c r="K6" s="15"/>
      <c r="L6" s="15"/>
      <c r="M6" s="15"/>
    </row>
    <row r="7" spans="2:13" s="1" customFormat="1" ht="25.05" customHeight="1">
      <c r="B7" s="200"/>
      <c r="C7" s="179" t="s">
        <v>169</v>
      </c>
      <c r="D7" s="179"/>
      <c r="E7" s="179"/>
      <c r="F7" s="180">
        <v>15</v>
      </c>
      <c r="G7" s="180"/>
      <c r="H7" s="180"/>
      <c r="I7" s="180"/>
      <c r="J7" s="180"/>
      <c r="K7" s="15"/>
      <c r="L7" s="15"/>
      <c r="M7" s="15"/>
    </row>
    <row r="8" spans="2:13" s="1" customFormat="1" ht="25.05" customHeight="1">
      <c r="B8" s="200"/>
      <c r="C8" s="179" t="s">
        <v>170</v>
      </c>
      <c r="D8" s="179"/>
      <c r="E8" s="179"/>
      <c r="F8" s="187"/>
      <c r="G8" s="187"/>
      <c r="H8" s="187"/>
      <c r="I8" s="187"/>
      <c r="J8" s="187"/>
      <c r="K8" s="15"/>
      <c r="L8" s="15"/>
      <c r="M8" s="15"/>
    </row>
    <row r="9" spans="2:13" s="1" customFormat="1" ht="25.05" customHeight="1">
      <c r="B9" s="199" t="s">
        <v>171</v>
      </c>
      <c r="C9" s="198" t="s">
        <v>346</v>
      </c>
      <c r="D9" s="201"/>
      <c r="E9" s="201"/>
      <c r="F9" s="201"/>
      <c r="G9" s="201"/>
      <c r="H9" s="201"/>
      <c r="I9" s="201"/>
      <c r="J9" s="201"/>
      <c r="K9" s="15"/>
      <c r="L9" s="15"/>
      <c r="M9" s="15"/>
    </row>
    <row r="10" spans="2:13" s="1" customFormat="1" ht="25.05" customHeight="1">
      <c r="B10" s="199"/>
      <c r="C10" s="201"/>
      <c r="D10" s="201"/>
      <c r="E10" s="201"/>
      <c r="F10" s="201"/>
      <c r="G10" s="201"/>
      <c r="H10" s="201"/>
      <c r="I10" s="201"/>
      <c r="J10" s="201"/>
      <c r="K10" s="15"/>
      <c r="L10" s="15"/>
      <c r="M10" s="15"/>
    </row>
    <row r="11" spans="2:13" s="1" customFormat="1" ht="25.05" customHeight="1">
      <c r="B11" s="200" t="s">
        <v>172</v>
      </c>
      <c r="C11" s="10" t="s">
        <v>173</v>
      </c>
      <c r="D11" s="10" t="s">
        <v>174</v>
      </c>
      <c r="E11" s="179" t="s">
        <v>175</v>
      </c>
      <c r="F11" s="179"/>
      <c r="G11" s="179" t="s">
        <v>176</v>
      </c>
      <c r="H11" s="179"/>
      <c r="I11" s="179"/>
      <c r="J11" s="179"/>
      <c r="K11" s="15"/>
      <c r="L11" s="15"/>
      <c r="M11" s="15"/>
    </row>
    <row r="12" spans="2:13" s="1" customFormat="1" ht="29.4" customHeight="1">
      <c r="B12" s="200"/>
      <c r="C12" s="200" t="s">
        <v>177</v>
      </c>
      <c r="D12" s="200" t="s">
        <v>178</v>
      </c>
      <c r="E12" s="181" t="s">
        <v>347</v>
      </c>
      <c r="F12" s="182"/>
      <c r="G12" s="183" t="s">
        <v>348</v>
      </c>
      <c r="H12" s="184"/>
      <c r="I12" s="184"/>
      <c r="J12" s="185"/>
      <c r="K12" s="15"/>
      <c r="L12" s="15"/>
      <c r="M12" s="15"/>
    </row>
    <row r="13" spans="2:13" s="1" customFormat="1" ht="29.4" customHeight="1">
      <c r="B13" s="200"/>
      <c r="C13" s="200"/>
      <c r="D13" s="200"/>
      <c r="E13" s="181" t="s">
        <v>349</v>
      </c>
      <c r="F13" s="182"/>
      <c r="G13" s="181" t="s">
        <v>350</v>
      </c>
      <c r="H13" s="186"/>
      <c r="I13" s="186"/>
      <c r="J13" s="182"/>
      <c r="K13" s="16"/>
      <c r="L13" s="16"/>
      <c r="M13" s="16"/>
    </row>
    <row r="14" spans="2:13" s="1" customFormat="1" ht="29.4" customHeight="1">
      <c r="B14" s="200"/>
      <c r="C14" s="200"/>
      <c r="D14" s="200"/>
      <c r="E14" s="198" t="s">
        <v>351</v>
      </c>
      <c r="F14" s="198"/>
      <c r="G14" s="198" t="s">
        <v>352</v>
      </c>
      <c r="H14" s="198"/>
      <c r="I14" s="198"/>
      <c r="J14" s="198"/>
    </row>
    <row r="15" spans="2:13" s="1" customFormat="1" ht="29.4" customHeight="1">
      <c r="B15" s="200"/>
      <c r="C15" s="200"/>
      <c r="D15" s="12" t="s">
        <v>179</v>
      </c>
      <c r="E15" s="188" t="s">
        <v>353</v>
      </c>
      <c r="F15" s="189"/>
      <c r="G15" s="188" t="s">
        <v>354</v>
      </c>
      <c r="H15" s="190"/>
      <c r="I15" s="190"/>
      <c r="J15" s="189"/>
    </row>
    <row r="16" spans="2:13" s="1" customFormat="1" ht="29.4" customHeight="1">
      <c r="B16" s="200"/>
      <c r="C16" s="200"/>
      <c r="D16" s="12" t="s">
        <v>180</v>
      </c>
      <c r="E16" s="188" t="s">
        <v>370</v>
      </c>
      <c r="F16" s="189"/>
      <c r="G16" s="188" t="s">
        <v>354</v>
      </c>
      <c r="H16" s="190"/>
      <c r="I16" s="190"/>
      <c r="J16" s="189"/>
    </row>
    <row r="17" spans="1:10" ht="29.4" customHeight="1">
      <c r="A17" s="1"/>
      <c r="B17" s="200"/>
      <c r="C17" s="200"/>
      <c r="D17" s="12" t="s">
        <v>181</v>
      </c>
      <c r="E17" s="188" t="s">
        <v>355</v>
      </c>
      <c r="F17" s="189"/>
      <c r="G17" s="191" t="s">
        <v>356</v>
      </c>
      <c r="H17" s="191"/>
      <c r="I17" s="191"/>
      <c r="J17" s="191"/>
    </row>
    <row r="18" spans="1:10" ht="29.4" customHeight="1">
      <c r="A18" s="1"/>
      <c r="B18" s="200"/>
      <c r="C18" s="200" t="s">
        <v>182</v>
      </c>
      <c r="D18" s="213" t="s">
        <v>369</v>
      </c>
      <c r="E18" s="192" t="s">
        <v>357</v>
      </c>
      <c r="F18" s="193"/>
      <c r="G18" s="192" t="s">
        <v>358</v>
      </c>
      <c r="H18" s="192"/>
      <c r="I18" s="192"/>
      <c r="J18" s="192"/>
    </row>
    <row r="19" spans="1:10" ht="29.4" customHeight="1">
      <c r="A19" s="1"/>
      <c r="B19" s="200"/>
      <c r="C19" s="200"/>
      <c r="D19" s="214"/>
      <c r="E19" s="188" t="s">
        <v>359</v>
      </c>
      <c r="F19" s="189"/>
      <c r="G19" s="188" t="s">
        <v>360</v>
      </c>
      <c r="H19" s="190"/>
      <c r="I19" s="190"/>
      <c r="J19" s="189"/>
    </row>
    <row r="20" spans="1:10" ht="29.4" customHeight="1">
      <c r="A20" s="1"/>
      <c r="B20" s="200"/>
      <c r="C20" s="200"/>
      <c r="D20" s="215"/>
      <c r="E20" s="188" t="s">
        <v>361</v>
      </c>
      <c r="F20" s="189"/>
      <c r="G20" s="188" t="s">
        <v>362</v>
      </c>
      <c r="H20" s="190"/>
      <c r="I20" s="190"/>
      <c r="J20" s="189"/>
    </row>
    <row r="21" spans="1:10" ht="29.4" customHeight="1">
      <c r="A21" s="1"/>
      <c r="B21" s="200"/>
      <c r="C21" s="200"/>
      <c r="D21" s="147" t="s">
        <v>368</v>
      </c>
      <c r="E21" s="211"/>
      <c r="F21" s="212"/>
      <c r="G21" s="211"/>
      <c r="H21" s="212"/>
      <c r="I21" s="212"/>
      <c r="J21" s="212"/>
    </row>
    <row r="22" spans="1:10" ht="29.4" customHeight="1">
      <c r="A22" s="1"/>
      <c r="B22" s="200"/>
      <c r="C22" s="200"/>
      <c r="D22" s="147" t="s">
        <v>367</v>
      </c>
      <c r="E22" s="193" t="s">
        <v>363</v>
      </c>
      <c r="F22" s="194"/>
      <c r="G22" s="193" t="s">
        <v>364</v>
      </c>
      <c r="H22" s="194"/>
      <c r="I22" s="194"/>
      <c r="J22" s="195"/>
    </row>
    <row r="23" spans="1:10" ht="29.4" customHeight="1">
      <c r="A23" s="1"/>
      <c r="B23" s="200"/>
      <c r="C23" s="200"/>
      <c r="D23" s="11" t="s">
        <v>186</v>
      </c>
      <c r="E23" s="196"/>
      <c r="F23" s="196"/>
      <c r="G23" s="197"/>
      <c r="H23" s="197"/>
      <c r="I23" s="197"/>
      <c r="J23" s="197"/>
    </row>
    <row r="24" spans="1:10" ht="34.200000000000003" customHeight="1">
      <c r="A24" s="1"/>
      <c r="B24" s="200"/>
      <c r="C24" s="12" t="s">
        <v>187</v>
      </c>
      <c r="D24" s="11" t="s">
        <v>188</v>
      </c>
      <c r="E24" s="198" t="s">
        <v>365</v>
      </c>
      <c r="F24" s="198"/>
      <c r="G24" s="198" t="s">
        <v>366</v>
      </c>
      <c r="H24" s="198"/>
      <c r="I24" s="198"/>
      <c r="J24" s="198"/>
    </row>
  </sheetData>
  <mergeCells count="46">
    <mergeCell ref="E23:F23"/>
    <mergeCell ref="G23:J23"/>
    <mergeCell ref="E24:F24"/>
    <mergeCell ref="G24:J24"/>
    <mergeCell ref="B6:B8"/>
    <mergeCell ref="B9:B10"/>
    <mergeCell ref="B11:B24"/>
    <mergeCell ref="C12:C17"/>
    <mergeCell ref="C18:C23"/>
    <mergeCell ref="D12:D14"/>
    <mergeCell ref="C9:J10"/>
    <mergeCell ref="D18:D20"/>
    <mergeCell ref="E19:F19"/>
    <mergeCell ref="G19:J19"/>
    <mergeCell ref="E20:F20"/>
    <mergeCell ref="G20:J20"/>
    <mergeCell ref="E18:F18"/>
    <mergeCell ref="G18:J18"/>
    <mergeCell ref="E21:F21"/>
    <mergeCell ref="G21:J21"/>
    <mergeCell ref="E22:F22"/>
    <mergeCell ref="G22:J22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5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E14" sqref="E14:F14"/>
    </sheetView>
  </sheetViews>
  <sheetFormatPr defaultColWidth="9" defaultRowHeight="14.4"/>
  <cols>
    <col min="1" max="1" width="3.77734375" customWidth="1"/>
    <col min="2" max="2" width="12.77734375" style="1" customWidth="1"/>
    <col min="3" max="3" width="10.109375" style="9" customWidth="1"/>
    <col min="4" max="4" width="11.33203125" style="1" customWidth="1"/>
    <col min="5" max="5" width="9.6640625" style="1" customWidth="1"/>
    <col min="6" max="6" width="13.77734375" style="1" customWidth="1"/>
    <col min="7" max="7" width="17.44140625" style="1" customWidth="1"/>
    <col min="8" max="8" width="10.21875" style="1" customWidth="1"/>
    <col min="9" max="9" width="10.44140625" style="1" customWidth="1"/>
    <col min="10" max="10" width="9.88671875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1:13" ht="19.05" customHeight="1">
      <c r="A1" s="1"/>
      <c r="B1" s="2"/>
      <c r="J1" s="150" t="s">
        <v>459</v>
      </c>
    </row>
    <row r="2" spans="1:13" ht="24" customHeight="1">
      <c r="A2" s="1"/>
      <c r="B2" s="173" t="s">
        <v>163</v>
      </c>
      <c r="C2" s="174"/>
      <c r="D2" s="174"/>
      <c r="E2" s="174"/>
      <c r="F2" s="174"/>
      <c r="G2" s="174"/>
      <c r="H2" s="174"/>
      <c r="I2" s="174"/>
      <c r="J2" s="175"/>
      <c r="K2" s="13"/>
      <c r="L2" s="13"/>
      <c r="M2" s="13"/>
    </row>
    <row r="3" spans="1:13" ht="25.05" customHeight="1">
      <c r="A3" s="1"/>
      <c r="B3" s="176" t="s">
        <v>164</v>
      </c>
      <c r="C3" s="176"/>
      <c r="D3" s="176"/>
      <c r="E3" s="176"/>
      <c r="F3" s="176"/>
      <c r="G3" s="176"/>
      <c r="H3" s="176"/>
      <c r="I3" s="176"/>
      <c r="J3" s="176"/>
      <c r="K3" s="14"/>
      <c r="L3" s="14"/>
      <c r="M3" s="14"/>
    </row>
    <row r="4" spans="1:13" ht="25.05" customHeight="1">
      <c r="A4" s="1"/>
      <c r="B4" s="10" t="s">
        <v>165</v>
      </c>
      <c r="C4" s="177" t="s">
        <v>371</v>
      </c>
      <c r="D4" s="178"/>
      <c r="E4" s="178"/>
      <c r="F4" s="178"/>
      <c r="G4" s="178"/>
      <c r="H4" s="178"/>
      <c r="I4" s="178"/>
      <c r="J4" s="178"/>
      <c r="K4" s="15"/>
      <c r="L4" s="15"/>
      <c r="M4" s="15"/>
    </row>
    <row r="5" spans="1:13" ht="25.05" customHeight="1">
      <c r="A5" s="1"/>
      <c r="B5" s="10" t="s">
        <v>166</v>
      </c>
      <c r="C5" s="177" t="s">
        <v>204</v>
      </c>
      <c r="D5" s="178"/>
      <c r="E5" s="178"/>
      <c r="F5" s="178"/>
      <c r="G5" s="178"/>
      <c r="H5" s="178"/>
      <c r="I5" s="178"/>
      <c r="J5" s="178"/>
      <c r="K5" s="15"/>
      <c r="L5" s="15"/>
      <c r="M5" s="15"/>
    </row>
    <row r="6" spans="1:13" ht="25.05" customHeight="1">
      <c r="A6" s="1"/>
      <c r="B6" s="199" t="s">
        <v>167</v>
      </c>
      <c r="C6" s="179" t="s">
        <v>168</v>
      </c>
      <c r="D6" s="179"/>
      <c r="E6" s="179"/>
      <c r="F6" s="180">
        <v>15</v>
      </c>
      <c r="G6" s="180"/>
      <c r="H6" s="180"/>
      <c r="I6" s="180"/>
      <c r="J6" s="180"/>
      <c r="K6" s="15"/>
      <c r="L6" s="15"/>
      <c r="M6" s="15"/>
    </row>
    <row r="7" spans="1:13" ht="25.05" customHeight="1">
      <c r="A7" s="1"/>
      <c r="B7" s="200"/>
      <c r="C7" s="179" t="s">
        <v>169</v>
      </c>
      <c r="D7" s="179"/>
      <c r="E7" s="179"/>
      <c r="F7" s="180">
        <v>15</v>
      </c>
      <c r="G7" s="180"/>
      <c r="H7" s="180"/>
      <c r="I7" s="180"/>
      <c r="J7" s="180"/>
      <c r="K7" s="15"/>
      <c r="L7" s="15"/>
      <c r="M7" s="15"/>
    </row>
    <row r="8" spans="1:13" ht="25.05" customHeight="1">
      <c r="A8" s="1"/>
      <c r="B8" s="200"/>
      <c r="C8" s="179" t="s">
        <v>170</v>
      </c>
      <c r="D8" s="179"/>
      <c r="E8" s="179"/>
      <c r="F8" s="187"/>
      <c r="G8" s="187"/>
      <c r="H8" s="187"/>
      <c r="I8" s="187"/>
      <c r="J8" s="187"/>
      <c r="K8" s="15"/>
      <c r="L8" s="15"/>
      <c r="M8" s="15"/>
    </row>
    <row r="9" spans="1:13" ht="25.05" customHeight="1">
      <c r="A9" s="1"/>
      <c r="B9" s="199" t="s">
        <v>171</v>
      </c>
      <c r="C9" s="198" t="s">
        <v>372</v>
      </c>
      <c r="D9" s="201"/>
      <c r="E9" s="201"/>
      <c r="F9" s="201"/>
      <c r="G9" s="201"/>
      <c r="H9" s="201"/>
      <c r="I9" s="201"/>
      <c r="J9" s="201"/>
      <c r="K9" s="15"/>
      <c r="L9" s="15"/>
      <c r="M9" s="15"/>
    </row>
    <row r="10" spans="1:13" ht="25.05" customHeight="1">
      <c r="A10" s="1"/>
      <c r="B10" s="199"/>
      <c r="C10" s="201"/>
      <c r="D10" s="201"/>
      <c r="E10" s="201"/>
      <c r="F10" s="201"/>
      <c r="G10" s="201"/>
      <c r="H10" s="201"/>
      <c r="I10" s="201"/>
      <c r="J10" s="201"/>
      <c r="K10" s="15"/>
      <c r="L10" s="15"/>
      <c r="M10" s="15"/>
    </row>
    <row r="11" spans="1:13" ht="25.05" customHeight="1">
      <c r="A11" s="1"/>
      <c r="B11" s="200" t="s">
        <v>172</v>
      </c>
      <c r="C11" s="10" t="s">
        <v>173</v>
      </c>
      <c r="D11" s="10" t="s">
        <v>174</v>
      </c>
      <c r="E11" s="179" t="s">
        <v>175</v>
      </c>
      <c r="F11" s="179"/>
      <c r="G11" s="179" t="s">
        <v>176</v>
      </c>
      <c r="H11" s="179"/>
      <c r="I11" s="179"/>
      <c r="J11" s="179"/>
      <c r="K11" s="15"/>
      <c r="L11" s="15"/>
      <c r="M11" s="15"/>
    </row>
    <row r="12" spans="1:13" ht="25.2" customHeight="1">
      <c r="A12" s="1"/>
      <c r="B12" s="200"/>
      <c r="C12" s="200" t="s">
        <v>177</v>
      </c>
      <c r="D12" s="200" t="s">
        <v>178</v>
      </c>
      <c r="E12" s="216" t="s">
        <v>373</v>
      </c>
      <c r="F12" s="217"/>
      <c r="G12" s="216" t="s">
        <v>374</v>
      </c>
      <c r="H12" s="218"/>
      <c r="I12" s="218"/>
      <c r="J12" s="217"/>
      <c r="K12" s="15"/>
      <c r="L12" s="15"/>
      <c r="M12" s="15"/>
    </row>
    <row r="13" spans="1:13" ht="25.2" customHeight="1">
      <c r="A13" s="1"/>
      <c r="B13" s="200"/>
      <c r="C13" s="200"/>
      <c r="D13" s="200"/>
      <c r="E13" s="219" t="s">
        <v>375</v>
      </c>
      <c r="F13" s="220"/>
      <c r="G13" s="221" t="s">
        <v>376</v>
      </c>
      <c r="H13" s="222"/>
      <c r="I13" s="222"/>
      <c r="J13" s="223"/>
      <c r="K13" s="16"/>
      <c r="L13" s="16"/>
      <c r="M13" s="16"/>
    </row>
    <row r="14" spans="1:13" ht="25.2" customHeight="1">
      <c r="A14" s="1"/>
      <c r="B14" s="200"/>
      <c r="C14" s="200"/>
      <c r="D14" s="200"/>
      <c r="E14" s="219" t="s">
        <v>377</v>
      </c>
      <c r="F14" s="220"/>
      <c r="G14" s="221" t="s">
        <v>378</v>
      </c>
      <c r="H14" s="222"/>
      <c r="I14" s="222"/>
      <c r="J14" s="223"/>
    </row>
    <row r="15" spans="1:13" ht="25.2" customHeight="1">
      <c r="A15" s="1"/>
      <c r="B15" s="200"/>
      <c r="C15" s="200"/>
      <c r="D15" s="12" t="s">
        <v>179</v>
      </c>
      <c r="E15" s="224" t="s">
        <v>379</v>
      </c>
      <c r="F15" s="225"/>
      <c r="G15" s="224" t="s">
        <v>380</v>
      </c>
      <c r="H15" s="226"/>
      <c r="I15" s="226"/>
      <c r="J15" s="225"/>
    </row>
    <row r="16" spans="1:13" ht="25.2" customHeight="1">
      <c r="A16" s="1"/>
      <c r="B16" s="200"/>
      <c r="C16" s="200"/>
      <c r="D16" s="12" t="s">
        <v>180</v>
      </c>
      <c r="E16" s="224" t="s">
        <v>333</v>
      </c>
      <c r="F16" s="225"/>
      <c r="G16" s="224" t="s">
        <v>381</v>
      </c>
      <c r="H16" s="226"/>
      <c r="I16" s="226"/>
      <c r="J16" s="225"/>
    </row>
    <row r="17" spans="1:10" ht="25.2" customHeight="1">
      <c r="A17" s="1"/>
      <c r="B17" s="200"/>
      <c r="C17" s="200"/>
      <c r="D17" s="202" t="s">
        <v>181</v>
      </c>
      <c r="E17" s="224" t="s">
        <v>382</v>
      </c>
      <c r="F17" s="225"/>
      <c r="G17" s="233" t="s">
        <v>383</v>
      </c>
      <c r="H17" s="233"/>
      <c r="I17" s="233"/>
      <c r="J17" s="233"/>
    </row>
    <row r="18" spans="1:10" ht="25.2" customHeight="1">
      <c r="A18" s="1"/>
      <c r="B18" s="200"/>
      <c r="C18" s="200"/>
      <c r="D18" s="204"/>
      <c r="E18" s="224" t="s">
        <v>384</v>
      </c>
      <c r="F18" s="225"/>
      <c r="G18" s="227" t="s">
        <v>385</v>
      </c>
      <c r="H18" s="228"/>
      <c r="I18" s="228"/>
      <c r="J18" s="229"/>
    </row>
    <row r="19" spans="1:10" ht="25.2" customHeight="1">
      <c r="A19" s="1"/>
      <c r="B19" s="200"/>
      <c r="C19" s="200" t="s">
        <v>182</v>
      </c>
      <c r="D19" s="147" t="s">
        <v>369</v>
      </c>
      <c r="E19" s="230" t="s">
        <v>386</v>
      </c>
      <c r="F19" s="231"/>
      <c r="G19" s="230" t="s">
        <v>387</v>
      </c>
      <c r="H19" s="230"/>
      <c r="I19" s="230"/>
      <c r="J19" s="230"/>
    </row>
    <row r="20" spans="1:10" ht="25.2" customHeight="1">
      <c r="A20" s="1"/>
      <c r="B20" s="200"/>
      <c r="C20" s="200"/>
      <c r="D20" s="147" t="s">
        <v>368</v>
      </c>
      <c r="E20" s="211"/>
      <c r="F20" s="212"/>
      <c r="G20" s="211"/>
      <c r="H20" s="212"/>
      <c r="I20" s="212"/>
      <c r="J20" s="212"/>
    </row>
    <row r="21" spans="1:10" ht="25.2" customHeight="1">
      <c r="A21" s="1"/>
      <c r="B21" s="200"/>
      <c r="C21" s="200"/>
      <c r="D21" s="147" t="s">
        <v>389</v>
      </c>
      <c r="E21" s="196"/>
      <c r="F21" s="196"/>
      <c r="G21" s="197"/>
      <c r="H21" s="197"/>
      <c r="I21" s="197"/>
      <c r="J21" s="197"/>
    </row>
    <row r="22" spans="1:10" ht="25.2" customHeight="1">
      <c r="A22" s="1"/>
      <c r="B22" s="200"/>
      <c r="C22" s="200"/>
      <c r="D22" s="11" t="s">
        <v>186</v>
      </c>
      <c r="E22" s="196"/>
      <c r="F22" s="196"/>
      <c r="G22" s="197"/>
      <c r="H22" s="197"/>
      <c r="I22" s="197"/>
      <c r="J22" s="197"/>
    </row>
    <row r="23" spans="1:10" ht="25.2" customHeight="1">
      <c r="A23" s="1"/>
      <c r="B23" s="200"/>
      <c r="C23" s="12" t="s">
        <v>187</v>
      </c>
      <c r="D23" s="11" t="s">
        <v>188</v>
      </c>
      <c r="E23" s="232" t="s">
        <v>388</v>
      </c>
      <c r="F23" s="232"/>
      <c r="G23" s="232" t="s">
        <v>354</v>
      </c>
      <c r="H23" s="232"/>
      <c r="I23" s="232"/>
      <c r="J23" s="232"/>
    </row>
  </sheetData>
  <mergeCells count="44">
    <mergeCell ref="E22:F22"/>
    <mergeCell ref="G22:J22"/>
    <mergeCell ref="E23:F23"/>
    <mergeCell ref="G23:J23"/>
    <mergeCell ref="D17:D18"/>
    <mergeCell ref="E17:F17"/>
    <mergeCell ref="G17:J17"/>
    <mergeCell ref="E20:F20"/>
    <mergeCell ref="G20:J20"/>
    <mergeCell ref="E21:F21"/>
    <mergeCell ref="G21:J21"/>
    <mergeCell ref="E16:F16"/>
    <mergeCell ref="G16:J16"/>
    <mergeCell ref="E18:F18"/>
    <mergeCell ref="G18:J18"/>
    <mergeCell ref="E19:F19"/>
    <mergeCell ref="G19:J19"/>
    <mergeCell ref="B9:B10"/>
    <mergeCell ref="C9:J10"/>
    <mergeCell ref="B11:B23"/>
    <mergeCell ref="E11:F11"/>
    <mergeCell ref="G11:J11"/>
    <mergeCell ref="C12:C18"/>
    <mergeCell ref="D12:D14"/>
    <mergeCell ref="E12:F12"/>
    <mergeCell ref="G12:J12"/>
    <mergeCell ref="E13:F13"/>
    <mergeCell ref="G13:J13"/>
    <mergeCell ref="E14:F14"/>
    <mergeCell ref="G14:J14"/>
    <mergeCell ref="E15:F15"/>
    <mergeCell ref="G15:J15"/>
    <mergeCell ref="C19:C22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</mergeCells>
  <phoneticPr fontId="35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G23" sqref="G23:J23"/>
    </sheetView>
  </sheetViews>
  <sheetFormatPr defaultColWidth="9" defaultRowHeight="14.4"/>
  <cols>
    <col min="1" max="1" width="3.77734375" customWidth="1"/>
    <col min="2" max="2" width="13" style="1" customWidth="1"/>
    <col min="3" max="3" width="11.33203125" style="9" customWidth="1"/>
    <col min="4" max="4" width="11.88671875" style="1" customWidth="1"/>
    <col min="5" max="5" width="9.6640625" style="1" customWidth="1"/>
    <col min="6" max="6" width="12.6640625" style="1" customWidth="1"/>
    <col min="7" max="7" width="17.44140625" style="1" customWidth="1"/>
    <col min="8" max="8" width="10.21875" style="1" customWidth="1"/>
    <col min="9" max="9" width="10.44140625" style="1" customWidth="1"/>
    <col min="10" max="10" width="9.88671875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1:13" ht="19.05" customHeight="1">
      <c r="A1" s="1"/>
      <c r="B1" s="2"/>
      <c r="J1" s="150" t="s">
        <v>460</v>
      </c>
    </row>
    <row r="2" spans="1:13" ht="24" customHeight="1">
      <c r="A2" s="1"/>
      <c r="B2" s="173" t="s">
        <v>163</v>
      </c>
      <c r="C2" s="174"/>
      <c r="D2" s="174"/>
      <c r="E2" s="174"/>
      <c r="F2" s="174"/>
      <c r="G2" s="174"/>
      <c r="H2" s="174"/>
      <c r="I2" s="174"/>
      <c r="J2" s="175"/>
      <c r="K2" s="13"/>
      <c r="L2" s="13"/>
      <c r="M2" s="13"/>
    </row>
    <row r="3" spans="1:13" ht="25.05" customHeight="1">
      <c r="A3" s="1"/>
      <c r="B3" s="176" t="s">
        <v>164</v>
      </c>
      <c r="C3" s="176"/>
      <c r="D3" s="176"/>
      <c r="E3" s="176"/>
      <c r="F3" s="176"/>
      <c r="G3" s="176"/>
      <c r="H3" s="176"/>
      <c r="I3" s="176"/>
      <c r="J3" s="176"/>
      <c r="K3" s="14"/>
      <c r="L3" s="14"/>
      <c r="M3" s="14"/>
    </row>
    <row r="4" spans="1:13" ht="25.05" customHeight="1">
      <c r="A4" s="1"/>
      <c r="B4" s="10" t="s">
        <v>165</v>
      </c>
      <c r="C4" s="177" t="s">
        <v>390</v>
      </c>
      <c r="D4" s="178"/>
      <c r="E4" s="178"/>
      <c r="F4" s="178"/>
      <c r="G4" s="178"/>
      <c r="H4" s="178"/>
      <c r="I4" s="178"/>
      <c r="J4" s="178"/>
      <c r="K4" s="15"/>
      <c r="L4" s="15"/>
      <c r="M4" s="15"/>
    </row>
    <row r="5" spans="1:13" ht="25.05" customHeight="1">
      <c r="A5" s="1"/>
      <c r="B5" s="10" t="s">
        <v>166</v>
      </c>
      <c r="C5" s="177" t="s">
        <v>204</v>
      </c>
      <c r="D5" s="178"/>
      <c r="E5" s="178"/>
      <c r="F5" s="178"/>
      <c r="G5" s="178"/>
      <c r="H5" s="178"/>
      <c r="I5" s="178"/>
      <c r="J5" s="178"/>
      <c r="K5" s="15"/>
      <c r="L5" s="15"/>
      <c r="M5" s="15"/>
    </row>
    <row r="6" spans="1:13" ht="25.05" customHeight="1">
      <c r="A6" s="1"/>
      <c r="B6" s="199" t="s">
        <v>167</v>
      </c>
      <c r="C6" s="179" t="s">
        <v>168</v>
      </c>
      <c r="D6" s="179"/>
      <c r="E6" s="179"/>
      <c r="F6" s="180">
        <v>60</v>
      </c>
      <c r="G6" s="180"/>
      <c r="H6" s="180"/>
      <c r="I6" s="180"/>
      <c r="J6" s="180"/>
      <c r="K6" s="15"/>
      <c r="L6" s="15"/>
      <c r="M6" s="15"/>
    </row>
    <row r="7" spans="1:13" ht="25.05" customHeight="1">
      <c r="A7" s="1"/>
      <c r="B7" s="200"/>
      <c r="C7" s="179" t="s">
        <v>169</v>
      </c>
      <c r="D7" s="179"/>
      <c r="E7" s="179"/>
      <c r="F7" s="180">
        <v>60</v>
      </c>
      <c r="G7" s="180"/>
      <c r="H7" s="180"/>
      <c r="I7" s="180"/>
      <c r="J7" s="180"/>
      <c r="K7" s="15"/>
      <c r="L7" s="15"/>
      <c r="M7" s="15"/>
    </row>
    <row r="8" spans="1:13" ht="25.05" customHeight="1">
      <c r="A8" s="1"/>
      <c r="B8" s="200"/>
      <c r="C8" s="179" t="s">
        <v>170</v>
      </c>
      <c r="D8" s="179"/>
      <c r="E8" s="179"/>
      <c r="F8" s="187"/>
      <c r="G8" s="187"/>
      <c r="H8" s="187"/>
      <c r="I8" s="187"/>
      <c r="J8" s="187"/>
      <c r="K8" s="15"/>
      <c r="L8" s="15"/>
      <c r="M8" s="15"/>
    </row>
    <row r="9" spans="1:13" ht="25.05" customHeight="1">
      <c r="A9" s="1"/>
      <c r="B9" s="199" t="s">
        <v>171</v>
      </c>
      <c r="C9" s="198" t="s">
        <v>391</v>
      </c>
      <c r="D9" s="201"/>
      <c r="E9" s="201"/>
      <c r="F9" s="201"/>
      <c r="G9" s="201"/>
      <c r="H9" s="201"/>
      <c r="I9" s="201"/>
      <c r="J9" s="201"/>
      <c r="K9" s="15"/>
      <c r="L9" s="15"/>
      <c r="M9" s="15"/>
    </row>
    <row r="10" spans="1:13" ht="25.05" customHeight="1">
      <c r="A10" s="1"/>
      <c r="B10" s="199"/>
      <c r="C10" s="201"/>
      <c r="D10" s="201"/>
      <c r="E10" s="201"/>
      <c r="F10" s="201"/>
      <c r="G10" s="201"/>
      <c r="H10" s="201"/>
      <c r="I10" s="201"/>
      <c r="J10" s="201"/>
      <c r="K10" s="15"/>
      <c r="L10" s="15"/>
      <c r="M10" s="15"/>
    </row>
    <row r="11" spans="1:13" ht="25.05" customHeight="1">
      <c r="A11" s="1"/>
      <c r="B11" s="200" t="s">
        <v>172</v>
      </c>
      <c r="C11" s="10" t="s">
        <v>173</v>
      </c>
      <c r="D11" s="10" t="s">
        <v>174</v>
      </c>
      <c r="E11" s="179" t="s">
        <v>175</v>
      </c>
      <c r="F11" s="179"/>
      <c r="G11" s="179" t="s">
        <v>176</v>
      </c>
      <c r="H11" s="179"/>
      <c r="I11" s="179"/>
      <c r="J11" s="179"/>
      <c r="K11" s="15"/>
      <c r="L11" s="15"/>
      <c r="M11" s="15"/>
    </row>
    <row r="12" spans="1:13" ht="27" customHeight="1">
      <c r="A12" s="1"/>
      <c r="B12" s="200"/>
      <c r="C12" s="200" t="s">
        <v>177</v>
      </c>
      <c r="D12" s="200" t="s">
        <v>178</v>
      </c>
      <c r="E12" s="234" t="s">
        <v>392</v>
      </c>
      <c r="F12" s="234"/>
      <c r="G12" s="235" t="s">
        <v>396</v>
      </c>
      <c r="H12" s="235"/>
      <c r="I12" s="235"/>
      <c r="J12" s="235"/>
      <c r="K12" s="15"/>
      <c r="L12" s="15"/>
      <c r="M12" s="15"/>
    </row>
    <row r="13" spans="1:13" ht="27" customHeight="1">
      <c r="A13" s="1"/>
      <c r="B13" s="200"/>
      <c r="C13" s="200"/>
      <c r="D13" s="200"/>
      <c r="E13" s="236" t="s">
        <v>393</v>
      </c>
      <c r="F13" s="237"/>
      <c r="G13" s="191" t="s">
        <v>397</v>
      </c>
      <c r="H13" s="191"/>
      <c r="I13" s="191"/>
      <c r="J13" s="191"/>
      <c r="K13" s="15"/>
      <c r="L13" s="15"/>
      <c r="M13" s="15"/>
    </row>
    <row r="14" spans="1:13" ht="27" customHeight="1">
      <c r="A14" s="1"/>
      <c r="B14" s="200"/>
      <c r="C14" s="200"/>
      <c r="D14" s="200"/>
      <c r="E14" s="191" t="s">
        <v>394</v>
      </c>
      <c r="F14" s="191"/>
      <c r="G14" s="191" t="s">
        <v>398</v>
      </c>
      <c r="H14" s="191"/>
      <c r="I14" s="191"/>
      <c r="J14" s="191"/>
      <c r="K14" s="16"/>
      <c r="L14" s="16"/>
      <c r="M14" s="16"/>
    </row>
    <row r="15" spans="1:13" ht="27" customHeight="1">
      <c r="A15" s="1"/>
      <c r="B15" s="200"/>
      <c r="C15" s="200"/>
      <c r="D15" s="200"/>
      <c r="E15" s="198" t="s">
        <v>395</v>
      </c>
      <c r="F15" s="198"/>
      <c r="G15" s="241" t="s">
        <v>399</v>
      </c>
      <c r="H15" s="241"/>
      <c r="I15" s="241"/>
      <c r="J15" s="241"/>
    </row>
    <row r="16" spans="1:13" ht="27" customHeight="1">
      <c r="A16" s="1"/>
      <c r="B16" s="200"/>
      <c r="C16" s="200"/>
      <c r="D16" s="202" t="s">
        <v>179</v>
      </c>
      <c r="E16" s="198" t="s">
        <v>400</v>
      </c>
      <c r="F16" s="198"/>
      <c r="G16" s="198" t="s">
        <v>380</v>
      </c>
      <c r="H16" s="198"/>
      <c r="I16" s="198"/>
      <c r="J16" s="198"/>
    </row>
    <row r="17" spans="1:10" ht="27" customHeight="1">
      <c r="A17" s="1"/>
      <c r="B17" s="200"/>
      <c r="C17" s="200"/>
      <c r="D17" s="204"/>
      <c r="E17" s="188" t="s">
        <v>401</v>
      </c>
      <c r="F17" s="189"/>
      <c r="G17" s="188" t="s">
        <v>380</v>
      </c>
      <c r="H17" s="190"/>
      <c r="I17" s="190"/>
      <c r="J17" s="189"/>
    </row>
    <row r="18" spans="1:10" ht="27" customHeight="1">
      <c r="A18" s="1"/>
      <c r="B18" s="200"/>
      <c r="C18" s="200"/>
      <c r="D18" s="12" t="s">
        <v>180</v>
      </c>
      <c r="E18" s="188" t="s">
        <v>402</v>
      </c>
      <c r="F18" s="189"/>
      <c r="G18" s="188" t="s">
        <v>380</v>
      </c>
      <c r="H18" s="190"/>
      <c r="I18" s="190"/>
      <c r="J18" s="189"/>
    </row>
    <row r="19" spans="1:10" ht="27" customHeight="1">
      <c r="A19" s="1"/>
      <c r="B19" s="200"/>
      <c r="C19" s="200"/>
      <c r="D19" s="12" t="s">
        <v>181</v>
      </c>
      <c r="E19" s="188" t="s">
        <v>335</v>
      </c>
      <c r="F19" s="189"/>
      <c r="G19" s="238" t="s">
        <v>403</v>
      </c>
      <c r="H19" s="239"/>
      <c r="I19" s="239"/>
      <c r="J19" s="240"/>
    </row>
    <row r="20" spans="1:10" ht="27" customHeight="1">
      <c r="A20" s="1"/>
      <c r="B20" s="200"/>
      <c r="C20" s="200" t="s">
        <v>182</v>
      </c>
      <c r="D20" s="213" t="s">
        <v>415</v>
      </c>
      <c r="E20" s="192" t="s">
        <v>404</v>
      </c>
      <c r="F20" s="193"/>
      <c r="G20" s="192" t="s">
        <v>405</v>
      </c>
      <c r="H20" s="192"/>
      <c r="I20" s="192"/>
      <c r="J20" s="192"/>
    </row>
    <row r="21" spans="1:10" ht="27" customHeight="1">
      <c r="A21" s="1"/>
      <c r="B21" s="200"/>
      <c r="C21" s="200"/>
      <c r="D21" s="215"/>
      <c r="E21" s="188" t="s">
        <v>406</v>
      </c>
      <c r="F21" s="189"/>
      <c r="G21" s="188" t="s">
        <v>407</v>
      </c>
      <c r="H21" s="190"/>
      <c r="I21" s="190"/>
      <c r="J21" s="189"/>
    </row>
    <row r="22" spans="1:10" ht="27" customHeight="1">
      <c r="A22" s="1"/>
      <c r="B22" s="200"/>
      <c r="C22" s="200"/>
      <c r="D22" s="147" t="s">
        <v>414</v>
      </c>
      <c r="E22" s="193" t="s">
        <v>408</v>
      </c>
      <c r="F22" s="194"/>
      <c r="G22" s="193" t="s">
        <v>409</v>
      </c>
      <c r="H22" s="194"/>
      <c r="I22" s="194"/>
      <c r="J22" s="195"/>
    </row>
    <row r="23" spans="1:10" ht="27" customHeight="1">
      <c r="A23" s="1"/>
      <c r="B23" s="200"/>
      <c r="C23" s="200"/>
      <c r="D23" s="147" t="s">
        <v>413</v>
      </c>
      <c r="E23" s="196"/>
      <c r="F23" s="196"/>
      <c r="G23" s="197"/>
      <c r="H23" s="197"/>
      <c r="I23" s="197"/>
      <c r="J23" s="197"/>
    </row>
    <row r="24" spans="1:10" ht="27" customHeight="1">
      <c r="A24" s="1"/>
      <c r="B24" s="200"/>
      <c r="C24" s="200"/>
      <c r="D24" s="11" t="s">
        <v>186</v>
      </c>
      <c r="E24" s="196"/>
      <c r="F24" s="196"/>
      <c r="G24" s="197"/>
      <c r="H24" s="197"/>
      <c r="I24" s="197"/>
      <c r="J24" s="197"/>
    </row>
    <row r="25" spans="1:10" ht="27" customHeight="1">
      <c r="A25" s="1"/>
      <c r="B25" s="200"/>
      <c r="C25" s="12" t="s">
        <v>187</v>
      </c>
      <c r="D25" s="147" t="s">
        <v>412</v>
      </c>
      <c r="E25" s="198" t="s">
        <v>410</v>
      </c>
      <c r="F25" s="198"/>
      <c r="G25" s="198" t="s">
        <v>411</v>
      </c>
      <c r="H25" s="198"/>
      <c r="I25" s="198"/>
      <c r="J25" s="198"/>
    </row>
  </sheetData>
  <mergeCells count="49">
    <mergeCell ref="D16:D17"/>
    <mergeCell ref="E16:F16"/>
    <mergeCell ref="G16:J16"/>
    <mergeCell ref="D20:D21"/>
    <mergeCell ref="E21:F21"/>
    <mergeCell ref="G21:J21"/>
    <mergeCell ref="G23:J23"/>
    <mergeCell ref="E24:F24"/>
    <mergeCell ref="G24:J24"/>
    <mergeCell ref="E25:F25"/>
    <mergeCell ref="G25:J25"/>
    <mergeCell ref="G13:J13"/>
    <mergeCell ref="E18:F18"/>
    <mergeCell ref="G18:J18"/>
    <mergeCell ref="E19:F19"/>
    <mergeCell ref="G19:J19"/>
    <mergeCell ref="E14:F14"/>
    <mergeCell ref="G14:J14"/>
    <mergeCell ref="E15:F15"/>
    <mergeCell ref="G15:J15"/>
    <mergeCell ref="E17:F17"/>
    <mergeCell ref="G17:J17"/>
    <mergeCell ref="B9:B10"/>
    <mergeCell ref="C9:J10"/>
    <mergeCell ref="B11:B25"/>
    <mergeCell ref="E11:F11"/>
    <mergeCell ref="G11:J11"/>
    <mergeCell ref="C12:C19"/>
    <mergeCell ref="D12:D15"/>
    <mergeCell ref="E12:F12"/>
    <mergeCell ref="G12:J12"/>
    <mergeCell ref="C20:C24"/>
    <mergeCell ref="E20:F20"/>
    <mergeCell ref="G20:J20"/>
    <mergeCell ref="E22:F22"/>
    <mergeCell ref="G22:J22"/>
    <mergeCell ref="E23:F23"/>
    <mergeCell ref="E13:F13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</mergeCells>
  <phoneticPr fontId="35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F27" sqref="F27"/>
    </sheetView>
  </sheetViews>
  <sheetFormatPr defaultColWidth="9" defaultRowHeight="14.4"/>
  <cols>
    <col min="1" max="1" width="3.77734375" customWidth="1"/>
    <col min="2" max="2" width="12.5546875" style="1" customWidth="1"/>
    <col min="3" max="3" width="9.6640625" style="9" customWidth="1"/>
    <col min="4" max="4" width="10.33203125" style="1" customWidth="1"/>
    <col min="5" max="5" width="9.6640625" style="1" customWidth="1"/>
    <col min="6" max="6" width="12.6640625" style="1" customWidth="1"/>
    <col min="7" max="7" width="17.44140625" style="1" customWidth="1"/>
    <col min="8" max="8" width="10.21875" style="1" customWidth="1"/>
    <col min="9" max="9" width="10.44140625" style="1" customWidth="1"/>
    <col min="10" max="10" width="9.88671875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1:13" ht="19.05" customHeight="1">
      <c r="A1" s="1"/>
      <c r="B1" s="2"/>
      <c r="J1" s="150" t="s">
        <v>461</v>
      </c>
    </row>
    <row r="2" spans="1:13" ht="24" customHeight="1">
      <c r="A2" s="1"/>
      <c r="B2" s="173" t="s">
        <v>163</v>
      </c>
      <c r="C2" s="174"/>
      <c r="D2" s="174"/>
      <c r="E2" s="174"/>
      <c r="F2" s="174"/>
      <c r="G2" s="174"/>
      <c r="H2" s="174"/>
      <c r="I2" s="174"/>
      <c r="J2" s="175"/>
      <c r="K2" s="13"/>
      <c r="L2" s="13"/>
      <c r="M2" s="13"/>
    </row>
    <row r="3" spans="1:13" ht="25.05" customHeight="1">
      <c r="A3" s="1"/>
      <c r="B3" s="176" t="s">
        <v>164</v>
      </c>
      <c r="C3" s="176"/>
      <c r="D3" s="176"/>
      <c r="E3" s="176"/>
      <c r="F3" s="176"/>
      <c r="G3" s="176"/>
      <c r="H3" s="176"/>
      <c r="I3" s="176"/>
      <c r="J3" s="176"/>
      <c r="K3" s="14"/>
      <c r="L3" s="14"/>
      <c r="M3" s="14"/>
    </row>
    <row r="4" spans="1:13" ht="25.05" customHeight="1">
      <c r="A4" s="1"/>
      <c r="B4" s="10" t="s">
        <v>165</v>
      </c>
      <c r="C4" s="177" t="s">
        <v>416</v>
      </c>
      <c r="D4" s="178"/>
      <c r="E4" s="178"/>
      <c r="F4" s="178"/>
      <c r="G4" s="178"/>
      <c r="H4" s="178"/>
      <c r="I4" s="178"/>
      <c r="J4" s="178"/>
      <c r="K4" s="15"/>
      <c r="L4" s="15"/>
      <c r="M4" s="15"/>
    </row>
    <row r="5" spans="1:13" ht="25.05" customHeight="1">
      <c r="A5" s="1"/>
      <c r="B5" s="10" t="s">
        <v>166</v>
      </c>
      <c r="C5" s="177" t="s">
        <v>204</v>
      </c>
      <c r="D5" s="178"/>
      <c r="E5" s="178"/>
      <c r="F5" s="178"/>
      <c r="G5" s="178"/>
      <c r="H5" s="178"/>
      <c r="I5" s="178"/>
      <c r="J5" s="178"/>
      <c r="K5" s="15"/>
      <c r="L5" s="15"/>
      <c r="M5" s="15"/>
    </row>
    <row r="6" spans="1:13" ht="25.05" customHeight="1">
      <c r="A6" s="1"/>
      <c r="B6" s="199" t="s">
        <v>167</v>
      </c>
      <c r="C6" s="179" t="s">
        <v>168</v>
      </c>
      <c r="D6" s="179"/>
      <c r="E6" s="179"/>
      <c r="F6" s="242">
        <v>1.88</v>
      </c>
      <c r="G6" s="242"/>
      <c r="H6" s="242"/>
      <c r="I6" s="242"/>
      <c r="J6" s="242"/>
      <c r="K6" s="15"/>
      <c r="L6" s="15"/>
      <c r="M6" s="15"/>
    </row>
    <row r="7" spans="1:13" ht="25.05" customHeight="1">
      <c r="A7" s="1"/>
      <c r="B7" s="200"/>
      <c r="C7" s="179" t="s">
        <v>169</v>
      </c>
      <c r="D7" s="179"/>
      <c r="E7" s="179"/>
      <c r="F7" s="242">
        <v>1.88</v>
      </c>
      <c r="G7" s="242"/>
      <c r="H7" s="242"/>
      <c r="I7" s="242"/>
      <c r="J7" s="242"/>
      <c r="K7" s="15"/>
      <c r="L7" s="15"/>
      <c r="M7" s="15"/>
    </row>
    <row r="8" spans="1:13" ht="25.05" customHeight="1">
      <c r="A8" s="1"/>
      <c r="B8" s="200"/>
      <c r="C8" s="179" t="s">
        <v>170</v>
      </c>
      <c r="D8" s="179"/>
      <c r="E8" s="179"/>
      <c r="F8" s="187"/>
      <c r="G8" s="187"/>
      <c r="H8" s="187"/>
      <c r="I8" s="187"/>
      <c r="J8" s="187"/>
      <c r="K8" s="15"/>
      <c r="L8" s="15"/>
      <c r="M8" s="15"/>
    </row>
    <row r="9" spans="1:13" ht="25.05" customHeight="1">
      <c r="A9" s="1"/>
      <c r="B9" s="199" t="s">
        <v>171</v>
      </c>
      <c r="C9" s="198" t="s">
        <v>417</v>
      </c>
      <c r="D9" s="201"/>
      <c r="E9" s="201"/>
      <c r="F9" s="201"/>
      <c r="G9" s="201"/>
      <c r="H9" s="201"/>
      <c r="I9" s="201"/>
      <c r="J9" s="201"/>
      <c r="K9" s="15"/>
      <c r="L9" s="15"/>
      <c r="M9" s="15"/>
    </row>
    <row r="10" spans="1:13" ht="25.05" customHeight="1">
      <c r="A10" s="1"/>
      <c r="B10" s="199"/>
      <c r="C10" s="201"/>
      <c r="D10" s="201"/>
      <c r="E10" s="201"/>
      <c r="F10" s="201"/>
      <c r="G10" s="201"/>
      <c r="H10" s="201"/>
      <c r="I10" s="201"/>
      <c r="J10" s="201"/>
      <c r="K10" s="15"/>
      <c r="L10" s="15"/>
      <c r="M10" s="15"/>
    </row>
    <row r="11" spans="1:13" ht="25.05" customHeight="1">
      <c r="A11" s="1"/>
      <c r="B11" s="200" t="s">
        <v>172</v>
      </c>
      <c r="C11" s="10" t="s">
        <v>173</v>
      </c>
      <c r="D11" s="10" t="s">
        <v>174</v>
      </c>
      <c r="E11" s="179" t="s">
        <v>175</v>
      </c>
      <c r="F11" s="179"/>
      <c r="G11" s="179" t="s">
        <v>176</v>
      </c>
      <c r="H11" s="179"/>
      <c r="I11" s="179"/>
      <c r="J11" s="179"/>
      <c r="K11" s="15"/>
      <c r="L11" s="15"/>
      <c r="M11" s="15"/>
    </row>
    <row r="12" spans="1:13" ht="20.399999999999999" customHeight="1">
      <c r="A12" s="1"/>
      <c r="B12" s="200"/>
      <c r="C12" s="200" t="s">
        <v>177</v>
      </c>
      <c r="D12" s="109" t="s">
        <v>178</v>
      </c>
      <c r="E12" s="181" t="s">
        <v>418</v>
      </c>
      <c r="F12" s="182"/>
      <c r="G12" s="181" t="s">
        <v>419</v>
      </c>
      <c r="H12" s="186"/>
      <c r="I12" s="186"/>
      <c r="J12" s="182"/>
      <c r="K12" s="15"/>
      <c r="L12" s="15"/>
      <c r="M12" s="15"/>
    </row>
    <row r="13" spans="1:13" ht="20.399999999999999" customHeight="1">
      <c r="A13" s="1"/>
      <c r="B13" s="200"/>
      <c r="C13" s="200"/>
      <c r="D13" s="12" t="s">
        <v>179</v>
      </c>
      <c r="E13" s="188" t="s">
        <v>420</v>
      </c>
      <c r="F13" s="189"/>
      <c r="G13" s="188" t="s">
        <v>421</v>
      </c>
      <c r="H13" s="190"/>
      <c r="I13" s="190"/>
      <c r="J13" s="189"/>
    </row>
    <row r="14" spans="1:13" ht="20.399999999999999" customHeight="1">
      <c r="A14" s="1"/>
      <c r="B14" s="200"/>
      <c r="C14" s="200"/>
      <c r="D14" s="12" t="s">
        <v>180</v>
      </c>
      <c r="E14" s="188" t="s">
        <v>422</v>
      </c>
      <c r="F14" s="189"/>
      <c r="G14" s="188" t="s">
        <v>423</v>
      </c>
      <c r="H14" s="190"/>
      <c r="I14" s="190"/>
      <c r="J14" s="189"/>
    </row>
    <row r="15" spans="1:13" ht="20.399999999999999" customHeight="1">
      <c r="A15" s="1"/>
      <c r="B15" s="200"/>
      <c r="C15" s="200"/>
      <c r="D15" s="12" t="s">
        <v>181</v>
      </c>
      <c r="E15" s="188" t="s">
        <v>424</v>
      </c>
      <c r="F15" s="189"/>
      <c r="G15" s="191" t="s">
        <v>425</v>
      </c>
      <c r="H15" s="191"/>
      <c r="I15" s="191"/>
      <c r="J15" s="191"/>
    </row>
    <row r="16" spans="1:13" ht="20.399999999999999" customHeight="1">
      <c r="A16" s="1"/>
      <c r="B16" s="200"/>
      <c r="C16" s="200" t="s">
        <v>182</v>
      </c>
      <c r="D16" s="213" t="s">
        <v>369</v>
      </c>
      <c r="E16" s="192" t="s">
        <v>426</v>
      </c>
      <c r="F16" s="193"/>
      <c r="G16" s="192" t="s">
        <v>405</v>
      </c>
      <c r="H16" s="192"/>
      <c r="I16" s="192"/>
      <c r="J16" s="192"/>
    </row>
    <row r="17" spans="1:10" ht="20.399999999999999" customHeight="1">
      <c r="A17" s="1"/>
      <c r="B17" s="200"/>
      <c r="C17" s="200"/>
      <c r="D17" s="215"/>
      <c r="E17" s="188" t="s">
        <v>427</v>
      </c>
      <c r="F17" s="189"/>
      <c r="G17" s="188" t="s">
        <v>405</v>
      </c>
      <c r="H17" s="190"/>
      <c r="I17" s="190"/>
      <c r="J17" s="189"/>
    </row>
    <row r="18" spans="1:10" ht="24.6" customHeight="1">
      <c r="A18" s="1"/>
      <c r="B18" s="200"/>
      <c r="C18" s="200"/>
      <c r="D18" s="147" t="s">
        <v>368</v>
      </c>
      <c r="E18" s="211"/>
      <c r="F18" s="212"/>
      <c r="G18" s="211"/>
      <c r="H18" s="212"/>
      <c r="I18" s="212"/>
      <c r="J18" s="212"/>
    </row>
    <row r="19" spans="1:10" ht="24.6" customHeight="1">
      <c r="A19" s="1"/>
      <c r="B19" s="200"/>
      <c r="C19" s="200"/>
      <c r="D19" s="147" t="s">
        <v>389</v>
      </c>
      <c r="E19" s="196"/>
      <c r="F19" s="196"/>
      <c r="G19" s="197"/>
      <c r="H19" s="197"/>
      <c r="I19" s="197"/>
      <c r="J19" s="197"/>
    </row>
    <row r="20" spans="1:10" ht="24.6" customHeight="1">
      <c r="A20" s="1"/>
      <c r="B20" s="200"/>
      <c r="C20" s="200"/>
      <c r="D20" s="11" t="s">
        <v>186</v>
      </c>
      <c r="E20" s="196"/>
      <c r="F20" s="196"/>
      <c r="G20" s="197"/>
      <c r="H20" s="197"/>
      <c r="I20" s="197"/>
      <c r="J20" s="197"/>
    </row>
    <row r="21" spans="1:10" ht="24.6" customHeight="1">
      <c r="A21" s="1"/>
      <c r="B21" s="200"/>
      <c r="C21" s="147" t="s">
        <v>462</v>
      </c>
      <c r="D21" s="11" t="s">
        <v>188</v>
      </c>
      <c r="E21" s="198" t="s">
        <v>343</v>
      </c>
      <c r="F21" s="198"/>
      <c r="G21" s="198" t="s">
        <v>354</v>
      </c>
      <c r="H21" s="198"/>
      <c r="I21" s="198"/>
      <c r="J21" s="198"/>
    </row>
  </sheetData>
  <mergeCells count="39">
    <mergeCell ref="G19:J19"/>
    <mergeCell ref="E20:F20"/>
    <mergeCell ref="G20:J20"/>
    <mergeCell ref="E21:F21"/>
    <mergeCell ref="G21:J21"/>
    <mergeCell ref="D16:D17"/>
    <mergeCell ref="E17:F17"/>
    <mergeCell ref="G17:J17"/>
    <mergeCell ref="E14:F14"/>
    <mergeCell ref="G14:J14"/>
    <mergeCell ref="E15:F15"/>
    <mergeCell ref="G15:J15"/>
    <mergeCell ref="B9:B10"/>
    <mergeCell ref="C9:J10"/>
    <mergeCell ref="B11:B21"/>
    <mergeCell ref="E11:F11"/>
    <mergeCell ref="G11:J11"/>
    <mergeCell ref="C12:C15"/>
    <mergeCell ref="E12:F12"/>
    <mergeCell ref="G12:J12"/>
    <mergeCell ref="E13:F13"/>
    <mergeCell ref="G13:J13"/>
    <mergeCell ref="C16:C20"/>
    <mergeCell ref="E16:F16"/>
    <mergeCell ref="G16:J16"/>
    <mergeCell ref="E18:F18"/>
    <mergeCell ref="G18:J18"/>
    <mergeCell ref="E19:F19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</mergeCells>
  <phoneticPr fontId="35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8"/>
  <sheetViews>
    <sheetView workbookViewId="0">
      <selection activeCell="C11" sqref="C11:I11"/>
    </sheetView>
  </sheetViews>
  <sheetFormatPr defaultColWidth="10" defaultRowHeight="14.4"/>
  <cols>
    <col min="1" max="1" width="2.6640625" customWidth="1"/>
    <col min="2" max="2" width="5.77734375" style="1" customWidth="1"/>
    <col min="3" max="3" width="10.6640625" style="1" customWidth="1"/>
    <col min="4" max="4" width="10.21875" style="1" customWidth="1"/>
    <col min="5" max="5" width="11.6640625" style="1" customWidth="1"/>
    <col min="6" max="6" width="9.6640625" style="1" customWidth="1"/>
    <col min="7" max="7" width="12.21875" style="1" customWidth="1"/>
    <col min="8" max="9" width="9.6640625" style="1" customWidth="1"/>
    <col min="10" max="10" width="9.77734375" style="1" customWidth="1"/>
    <col min="11" max="16383" width="10" style="1"/>
  </cols>
  <sheetData>
    <row r="1" spans="2:9" ht="25.05" customHeight="1">
      <c r="B1" s="2"/>
      <c r="I1" s="1" t="s">
        <v>190</v>
      </c>
    </row>
    <row r="2" spans="2:9" ht="27" customHeight="1">
      <c r="B2" s="170" t="s">
        <v>191</v>
      </c>
      <c r="C2" s="170"/>
      <c r="D2" s="170"/>
      <c r="E2" s="170"/>
      <c r="F2" s="170"/>
      <c r="G2" s="170"/>
      <c r="H2" s="170"/>
      <c r="I2" s="170"/>
    </row>
    <row r="3" spans="2:9" ht="26.55" customHeight="1">
      <c r="B3" s="243" t="s">
        <v>192</v>
      </c>
      <c r="C3" s="244"/>
      <c r="D3" s="244"/>
      <c r="E3" s="244"/>
      <c r="F3" s="244"/>
      <c r="G3" s="244"/>
      <c r="H3" s="244"/>
      <c r="I3" s="244"/>
    </row>
    <row r="4" spans="2:9" ht="26.55" customHeight="1">
      <c r="B4" s="245" t="s">
        <v>0</v>
      </c>
      <c r="C4" s="245"/>
      <c r="D4" s="245"/>
      <c r="E4" s="245" t="s">
        <v>204</v>
      </c>
      <c r="F4" s="245"/>
      <c r="G4" s="245"/>
      <c r="H4" s="245"/>
      <c r="I4" s="245"/>
    </row>
    <row r="5" spans="2:9" ht="26.55" customHeight="1">
      <c r="B5" s="245" t="s">
        <v>193</v>
      </c>
      <c r="C5" s="245" t="s">
        <v>194</v>
      </c>
      <c r="D5" s="245"/>
      <c r="E5" s="245" t="s">
        <v>195</v>
      </c>
      <c r="F5" s="245"/>
      <c r="G5" s="245"/>
      <c r="H5" s="245"/>
      <c r="I5" s="245"/>
    </row>
    <row r="6" spans="2:9" ht="62.4" customHeight="1">
      <c r="B6" s="245"/>
      <c r="C6" s="246" t="s">
        <v>428</v>
      </c>
      <c r="D6" s="247"/>
      <c r="E6" s="248" t="s">
        <v>456</v>
      </c>
      <c r="F6" s="248"/>
      <c r="G6" s="248"/>
      <c r="H6" s="248"/>
      <c r="I6" s="248"/>
    </row>
    <row r="7" spans="2:9" ht="55.2" customHeight="1">
      <c r="B7" s="245"/>
      <c r="C7" s="249" t="s">
        <v>429</v>
      </c>
      <c r="D7" s="250"/>
      <c r="E7" s="248" t="s">
        <v>457</v>
      </c>
      <c r="F7" s="248"/>
      <c r="G7" s="248"/>
      <c r="H7" s="248"/>
      <c r="I7" s="248"/>
    </row>
    <row r="8" spans="2:9" ht="51.6" customHeight="1">
      <c r="B8" s="245"/>
      <c r="C8" s="247" t="s">
        <v>430</v>
      </c>
      <c r="D8" s="247"/>
      <c r="E8" s="248" t="s">
        <v>458</v>
      </c>
      <c r="F8" s="248"/>
      <c r="G8" s="248"/>
      <c r="H8" s="248"/>
      <c r="I8" s="248"/>
    </row>
    <row r="9" spans="2:9" ht="26.55" customHeight="1">
      <c r="B9" s="245"/>
      <c r="C9" s="245" t="s">
        <v>196</v>
      </c>
      <c r="D9" s="245"/>
      <c r="E9" s="245"/>
      <c r="F9" s="245"/>
      <c r="G9" s="3" t="s">
        <v>197</v>
      </c>
      <c r="H9" s="3" t="s">
        <v>169</v>
      </c>
      <c r="I9" s="3" t="s">
        <v>170</v>
      </c>
    </row>
    <row r="10" spans="2:9" ht="26.55" customHeight="1">
      <c r="B10" s="245"/>
      <c r="C10" s="245"/>
      <c r="D10" s="245"/>
      <c r="E10" s="245"/>
      <c r="F10" s="245"/>
      <c r="G10" s="148">
        <v>2783.66</v>
      </c>
      <c r="H10" s="148">
        <v>2783.66</v>
      </c>
      <c r="I10" s="4"/>
    </row>
    <row r="11" spans="2:9" ht="55.8" customHeight="1">
      <c r="B11" s="5" t="s">
        <v>198</v>
      </c>
      <c r="C11" s="260" t="s">
        <v>455</v>
      </c>
      <c r="D11" s="260"/>
      <c r="E11" s="260"/>
      <c r="F11" s="260"/>
      <c r="G11" s="260"/>
      <c r="H11" s="260"/>
      <c r="I11" s="260"/>
    </row>
    <row r="12" spans="2:9" ht="26.55" customHeight="1">
      <c r="B12" s="252" t="s">
        <v>199</v>
      </c>
      <c r="C12" s="6" t="s">
        <v>173</v>
      </c>
      <c r="D12" s="252" t="s">
        <v>174</v>
      </c>
      <c r="E12" s="252"/>
      <c r="F12" s="252" t="s">
        <v>175</v>
      </c>
      <c r="G12" s="252"/>
      <c r="H12" s="252" t="s">
        <v>200</v>
      </c>
      <c r="I12" s="252"/>
    </row>
    <row r="13" spans="2:9" ht="26.55" customHeight="1">
      <c r="B13" s="252"/>
      <c r="C13" s="253" t="s">
        <v>201</v>
      </c>
      <c r="D13" s="253" t="s">
        <v>178</v>
      </c>
      <c r="E13" s="253"/>
      <c r="F13" s="251" t="s">
        <v>431</v>
      </c>
      <c r="G13" s="251"/>
      <c r="H13" s="251" t="s">
        <v>437</v>
      </c>
      <c r="I13" s="251"/>
    </row>
    <row r="14" spans="2:9" ht="26.55" customHeight="1">
      <c r="B14" s="252"/>
      <c r="C14" s="253"/>
      <c r="D14" s="253"/>
      <c r="E14" s="253"/>
      <c r="F14" s="251" t="s">
        <v>432</v>
      </c>
      <c r="G14" s="251"/>
      <c r="H14" s="251" t="s">
        <v>438</v>
      </c>
      <c r="I14" s="251"/>
    </row>
    <row r="15" spans="2:9" ht="26.55" customHeight="1">
      <c r="B15" s="252"/>
      <c r="C15" s="253"/>
      <c r="D15" s="253"/>
      <c r="E15" s="253"/>
      <c r="F15" s="251" t="s">
        <v>433</v>
      </c>
      <c r="G15" s="251"/>
      <c r="H15" s="251" t="s">
        <v>439</v>
      </c>
      <c r="I15" s="251"/>
    </row>
    <row r="16" spans="2:9" ht="26.55" customHeight="1">
      <c r="B16" s="252"/>
      <c r="C16" s="253"/>
      <c r="D16" s="253"/>
      <c r="E16" s="253"/>
      <c r="F16" s="251" t="s">
        <v>434</v>
      </c>
      <c r="G16" s="251"/>
      <c r="H16" s="251" t="s">
        <v>437</v>
      </c>
      <c r="I16" s="251"/>
    </row>
    <row r="17" spans="2:9" ht="26.55" customHeight="1">
      <c r="B17" s="252"/>
      <c r="C17" s="253"/>
      <c r="D17" s="253"/>
      <c r="E17" s="253"/>
      <c r="F17" s="251" t="s">
        <v>435</v>
      </c>
      <c r="G17" s="251"/>
      <c r="H17" s="251" t="s">
        <v>440</v>
      </c>
      <c r="I17" s="251"/>
    </row>
    <row r="18" spans="2:9" ht="26.55" customHeight="1">
      <c r="B18" s="252"/>
      <c r="C18" s="253"/>
      <c r="D18" s="253"/>
      <c r="E18" s="253"/>
      <c r="F18" s="251" t="s">
        <v>436</v>
      </c>
      <c r="G18" s="251"/>
      <c r="H18" s="251" t="s">
        <v>441</v>
      </c>
      <c r="I18" s="251"/>
    </row>
    <row r="19" spans="2:9" ht="26.55" customHeight="1">
      <c r="B19" s="252"/>
      <c r="C19" s="253"/>
      <c r="D19" s="253" t="s">
        <v>179</v>
      </c>
      <c r="E19" s="253"/>
      <c r="F19" s="251" t="s">
        <v>442</v>
      </c>
      <c r="G19" s="251"/>
      <c r="H19" s="254">
        <v>1</v>
      </c>
      <c r="I19" s="254"/>
    </row>
    <row r="20" spans="2:9" ht="26.55" customHeight="1">
      <c r="B20" s="252"/>
      <c r="C20" s="253"/>
      <c r="D20" s="253"/>
      <c r="E20" s="253"/>
      <c r="F20" s="251" t="s">
        <v>443</v>
      </c>
      <c r="G20" s="251"/>
      <c r="H20" s="254" t="s">
        <v>444</v>
      </c>
      <c r="I20" s="254"/>
    </row>
    <row r="21" spans="2:9" ht="37.799999999999997" customHeight="1">
      <c r="B21" s="252"/>
      <c r="C21" s="253"/>
      <c r="D21" s="253" t="s">
        <v>180</v>
      </c>
      <c r="E21" s="253"/>
      <c r="F21" s="251" t="s">
        <v>445</v>
      </c>
      <c r="G21" s="251"/>
      <c r="H21" s="254" t="s">
        <v>446</v>
      </c>
      <c r="I21" s="254"/>
    </row>
    <row r="22" spans="2:9" ht="26.55" customHeight="1">
      <c r="B22" s="252"/>
      <c r="C22" s="253"/>
      <c r="D22" s="253" t="s">
        <v>181</v>
      </c>
      <c r="E22" s="253"/>
      <c r="F22" s="251" t="s">
        <v>447</v>
      </c>
      <c r="G22" s="251"/>
      <c r="H22" s="251" t="s">
        <v>448</v>
      </c>
      <c r="I22" s="251"/>
    </row>
    <row r="23" spans="2:9" ht="26.55" customHeight="1">
      <c r="B23" s="252"/>
      <c r="C23" s="253" t="s">
        <v>202</v>
      </c>
      <c r="D23" s="253" t="s">
        <v>184</v>
      </c>
      <c r="E23" s="253"/>
      <c r="F23" s="253"/>
      <c r="G23" s="253"/>
      <c r="H23" s="253"/>
      <c r="I23" s="253"/>
    </row>
    <row r="24" spans="2:9" ht="26.55" customHeight="1">
      <c r="B24" s="252"/>
      <c r="C24" s="253"/>
      <c r="D24" s="256" t="s">
        <v>183</v>
      </c>
      <c r="E24" s="257"/>
      <c r="F24" s="255" t="s">
        <v>449</v>
      </c>
      <c r="G24" s="255"/>
      <c r="H24" s="264" t="s">
        <v>450</v>
      </c>
      <c r="I24" s="255"/>
    </row>
    <row r="25" spans="2:9" ht="36" customHeight="1">
      <c r="B25" s="252"/>
      <c r="C25" s="253"/>
      <c r="D25" s="258"/>
      <c r="E25" s="259"/>
      <c r="F25" s="255" t="s">
        <v>451</v>
      </c>
      <c r="G25" s="255"/>
      <c r="H25" s="255" t="s">
        <v>452</v>
      </c>
      <c r="I25" s="255"/>
    </row>
    <row r="26" spans="2:9" ht="26.55" customHeight="1">
      <c r="B26" s="252"/>
      <c r="C26" s="253"/>
      <c r="D26" s="253" t="s">
        <v>185</v>
      </c>
      <c r="E26" s="253"/>
      <c r="F26" s="255" t="s">
        <v>453</v>
      </c>
      <c r="G26" s="255"/>
      <c r="H26" s="255" t="s">
        <v>454</v>
      </c>
      <c r="I26" s="255"/>
    </row>
    <row r="27" spans="2:9" ht="26.55" customHeight="1">
      <c r="B27" s="252"/>
      <c r="C27" s="253"/>
      <c r="D27" s="253" t="s">
        <v>186</v>
      </c>
      <c r="E27" s="253"/>
      <c r="F27" s="253"/>
      <c r="G27" s="253"/>
      <c r="H27" s="253"/>
      <c r="I27" s="253"/>
    </row>
    <row r="28" spans="2:9" ht="26.55" customHeight="1">
      <c r="B28" s="252"/>
      <c r="C28" s="262" t="s">
        <v>187</v>
      </c>
      <c r="D28" s="256" t="s">
        <v>188</v>
      </c>
      <c r="E28" s="257"/>
      <c r="F28" s="255" t="s">
        <v>343</v>
      </c>
      <c r="G28" s="255"/>
      <c r="H28" s="255" t="s">
        <v>344</v>
      </c>
      <c r="I28" s="255"/>
    </row>
    <row r="29" spans="2:9" ht="26.55" customHeight="1">
      <c r="B29" s="252"/>
      <c r="C29" s="263"/>
      <c r="D29" s="258"/>
      <c r="E29" s="259"/>
      <c r="F29" s="255" t="s">
        <v>365</v>
      </c>
      <c r="G29" s="255"/>
      <c r="H29" s="255" t="s">
        <v>344</v>
      </c>
      <c r="I29" s="255"/>
    </row>
    <row r="30" spans="2:9" ht="45" customHeight="1">
      <c r="B30" s="261" t="s">
        <v>203</v>
      </c>
      <c r="C30" s="261"/>
      <c r="D30" s="261"/>
      <c r="E30" s="261"/>
      <c r="F30" s="261"/>
      <c r="G30" s="261"/>
      <c r="H30" s="261"/>
      <c r="I30" s="261"/>
    </row>
    <row r="31" spans="2:9" ht="16.350000000000001" customHeight="1">
      <c r="B31" s="7"/>
      <c r="C31" s="7"/>
    </row>
    <row r="32" spans="2:9" ht="16.350000000000001" customHeight="1">
      <c r="B32" s="7"/>
    </row>
    <row r="33" spans="2:16" ht="16.350000000000001" customHeight="1">
      <c r="B33" s="7"/>
      <c r="P33" s="8"/>
    </row>
    <row r="34" spans="2:16" ht="16.350000000000001" customHeight="1">
      <c r="B34" s="7"/>
    </row>
    <row r="35" spans="2:16" ht="16.350000000000001" customHeight="1">
      <c r="B35" s="7"/>
      <c r="C35" s="7"/>
      <c r="D35" s="7"/>
      <c r="E35" s="7"/>
      <c r="F35" s="7"/>
      <c r="G35" s="7"/>
      <c r="H35" s="7"/>
      <c r="I35" s="7"/>
    </row>
    <row r="36" spans="2:16" ht="16.350000000000001" customHeight="1">
      <c r="B36" s="7"/>
      <c r="C36" s="7"/>
      <c r="D36" s="7"/>
      <c r="E36" s="7"/>
      <c r="F36" s="7"/>
      <c r="G36" s="7"/>
      <c r="H36" s="7"/>
      <c r="I36" s="7"/>
    </row>
    <row r="37" spans="2:16" ht="16.350000000000001" customHeight="1">
      <c r="B37" s="7"/>
      <c r="C37" s="7"/>
      <c r="D37" s="7"/>
      <c r="E37" s="7"/>
      <c r="F37" s="7"/>
      <c r="G37" s="7"/>
      <c r="H37" s="7"/>
      <c r="I37" s="7"/>
    </row>
    <row r="38" spans="2:16" ht="16.350000000000001" customHeight="1">
      <c r="B38" s="7"/>
      <c r="C38" s="7"/>
      <c r="D38" s="7"/>
      <c r="E38" s="7"/>
      <c r="F38" s="7"/>
      <c r="G38" s="7"/>
      <c r="H38" s="7"/>
      <c r="I38" s="7"/>
    </row>
  </sheetData>
  <mergeCells count="66">
    <mergeCell ref="D28:E29"/>
    <mergeCell ref="F28:G28"/>
    <mergeCell ref="H28:I28"/>
    <mergeCell ref="B30:I30"/>
    <mergeCell ref="H29:I29"/>
    <mergeCell ref="B12:B29"/>
    <mergeCell ref="C13:C22"/>
    <mergeCell ref="C23:C27"/>
    <mergeCell ref="F29:G29"/>
    <mergeCell ref="C28:C29"/>
    <mergeCell ref="D27:E27"/>
    <mergeCell ref="F27:G27"/>
    <mergeCell ref="H27:I27"/>
    <mergeCell ref="F24:G24"/>
    <mergeCell ref="H24:I24"/>
    <mergeCell ref="D26:E26"/>
    <mergeCell ref="C11:I11"/>
    <mergeCell ref="H13:I13"/>
    <mergeCell ref="F18:G18"/>
    <mergeCell ref="H18:I18"/>
    <mergeCell ref="F19:G19"/>
    <mergeCell ref="H19:I19"/>
    <mergeCell ref="F26:G26"/>
    <mergeCell ref="H26:I26"/>
    <mergeCell ref="D24:E25"/>
    <mergeCell ref="F25:G25"/>
    <mergeCell ref="H25:I25"/>
    <mergeCell ref="D23:E23"/>
    <mergeCell ref="F23:G23"/>
    <mergeCell ref="H23:I23"/>
    <mergeCell ref="F20:G20"/>
    <mergeCell ref="H20:I20"/>
    <mergeCell ref="F21:G21"/>
    <mergeCell ref="H21:I21"/>
    <mergeCell ref="F22:G22"/>
    <mergeCell ref="H22:I22"/>
    <mergeCell ref="D19:E20"/>
    <mergeCell ref="D21:E21"/>
    <mergeCell ref="D22:E22"/>
    <mergeCell ref="H16:I16"/>
    <mergeCell ref="H17:I17"/>
    <mergeCell ref="H14:I14"/>
    <mergeCell ref="H15:I15"/>
    <mergeCell ref="D12:E12"/>
    <mergeCell ref="F12:G12"/>
    <mergeCell ref="H12:I12"/>
    <mergeCell ref="D13:E18"/>
    <mergeCell ref="F14:G14"/>
    <mergeCell ref="F15:G15"/>
    <mergeCell ref="F16:G16"/>
    <mergeCell ref="F17:G17"/>
    <mergeCell ref="F13:G13"/>
    <mergeCell ref="B2:I2"/>
    <mergeCell ref="B3:I3"/>
    <mergeCell ref="B4:D4"/>
    <mergeCell ref="E4:I4"/>
    <mergeCell ref="C5:D5"/>
    <mergeCell ref="E5:I5"/>
    <mergeCell ref="B5:B10"/>
    <mergeCell ref="C6:D6"/>
    <mergeCell ref="E6:I6"/>
    <mergeCell ref="C7:D7"/>
    <mergeCell ref="E7:I7"/>
    <mergeCell ref="C8:D8"/>
    <mergeCell ref="E8:I8"/>
    <mergeCell ref="C9:F10"/>
  </mergeCells>
  <phoneticPr fontId="35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zoomScaleNormal="100" workbookViewId="0">
      <selection activeCell="C6" sqref="C6"/>
    </sheetView>
  </sheetViews>
  <sheetFormatPr defaultColWidth="10" defaultRowHeight="14.4"/>
  <cols>
    <col min="1" max="1" width="1.5546875" style="55" customWidth="1"/>
    <col min="2" max="2" width="41" style="55" customWidth="1"/>
    <col min="3" max="3" width="16.44140625" style="55" customWidth="1"/>
    <col min="4" max="4" width="41" style="55" customWidth="1"/>
    <col min="5" max="5" width="16.44140625" style="55" customWidth="1"/>
    <col min="6" max="6" width="1.5546875" style="55" customWidth="1"/>
    <col min="7" max="10" width="9.77734375" style="55" customWidth="1"/>
    <col min="11" max="16384" width="10" style="55"/>
  </cols>
  <sheetData>
    <row r="1" spans="1:6" ht="14.25" customHeight="1">
      <c r="A1" s="89"/>
      <c r="B1" s="56"/>
      <c r="C1" s="57"/>
      <c r="D1" s="90"/>
      <c r="E1" s="56" t="s">
        <v>2</v>
      </c>
      <c r="F1" s="96" t="s">
        <v>3</v>
      </c>
    </row>
    <row r="2" spans="1:6" ht="19.95" customHeight="1">
      <c r="A2" s="90"/>
      <c r="B2" s="153" t="s">
        <v>4</v>
      </c>
      <c r="C2" s="153"/>
      <c r="D2" s="153"/>
      <c r="E2" s="153"/>
      <c r="F2" s="96"/>
    </row>
    <row r="3" spans="1:6" ht="17.100000000000001" customHeight="1">
      <c r="A3" s="92"/>
      <c r="B3" s="149" t="s">
        <v>464</v>
      </c>
      <c r="C3" s="73"/>
      <c r="D3" s="73"/>
      <c r="E3" s="93" t="s">
        <v>5</v>
      </c>
      <c r="F3" s="97"/>
    </row>
    <row r="4" spans="1:6" ht="21.3" customHeight="1">
      <c r="A4" s="94"/>
      <c r="B4" s="154" t="s">
        <v>6</v>
      </c>
      <c r="C4" s="154"/>
      <c r="D4" s="154" t="s">
        <v>7</v>
      </c>
      <c r="E4" s="154"/>
      <c r="F4" s="71"/>
    </row>
    <row r="5" spans="1:6" ht="21.3" customHeight="1">
      <c r="A5" s="94"/>
      <c r="B5" s="63" t="s">
        <v>8</v>
      </c>
      <c r="C5" s="63" t="s">
        <v>9</v>
      </c>
      <c r="D5" s="63" t="s">
        <v>8</v>
      </c>
      <c r="E5" s="63" t="s">
        <v>9</v>
      </c>
      <c r="F5" s="71"/>
    </row>
    <row r="6" spans="1:6" ht="19.95" customHeight="1">
      <c r="A6" s="155"/>
      <c r="B6" s="68" t="s">
        <v>10</v>
      </c>
      <c r="C6" s="111">
        <v>27836600.350000001</v>
      </c>
      <c r="D6" s="68" t="s">
        <v>11</v>
      </c>
      <c r="E6" s="112">
        <v>34000</v>
      </c>
      <c r="F6" s="78"/>
    </row>
    <row r="7" spans="1:6" ht="19.95" customHeight="1">
      <c r="A7" s="155"/>
      <c r="B7" s="68" t="s">
        <v>12</v>
      </c>
      <c r="C7" s="67"/>
      <c r="D7" s="68" t="s">
        <v>13</v>
      </c>
      <c r="E7" s="67"/>
      <c r="F7" s="78"/>
    </row>
    <row r="8" spans="1:6" ht="19.95" customHeight="1">
      <c r="A8" s="155"/>
      <c r="B8" s="68" t="s">
        <v>14</v>
      </c>
      <c r="C8" s="67"/>
      <c r="D8" s="68" t="s">
        <v>15</v>
      </c>
      <c r="E8" s="67"/>
      <c r="F8" s="78"/>
    </row>
    <row r="9" spans="1:6" ht="19.95" customHeight="1">
      <c r="A9" s="155"/>
      <c r="B9" s="68" t="s">
        <v>16</v>
      </c>
      <c r="C9" s="67"/>
      <c r="D9" s="68" t="s">
        <v>17</v>
      </c>
      <c r="E9" s="67"/>
      <c r="F9" s="78"/>
    </row>
    <row r="10" spans="1:6" ht="19.95" customHeight="1">
      <c r="A10" s="155"/>
      <c r="B10" s="68" t="s">
        <v>18</v>
      </c>
      <c r="C10" s="67"/>
      <c r="D10" s="68" t="s">
        <v>19</v>
      </c>
      <c r="E10" s="67"/>
      <c r="F10" s="78"/>
    </row>
    <row r="11" spans="1:6" ht="19.95" customHeight="1">
      <c r="A11" s="155"/>
      <c r="B11" s="68" t="s">
        <v>20</v>
      </c>
      <c r="C11" s="67"/>
      <c r="D11" s="68" t="s">
        <v>21</v>
      </c>
      <c r="E11" s="67"/>
      <c r="F11" s="78"/>
    </row>
    <row r="12" spans="1:6" ht="19.95" customHeight="1">
      <c r="A12" s="155"/>
      <c r="B12" s="68" t="s">
        <v>22</v>
      </c>
      <c r="C12" s="67"/>
      <c r="D12" s="68" t="s">
        <v>23</v>
      </c>
      <c r="E12" s="67"/>
      <c r="F12" s="78"/>
    </row>
    <row r="13" spans="1:6" ht="19.95" customHeight="1">
      <c r="A13" s="155"/>
      <c r="B13" s="68" t="s">
        <v>22</v>
      </c>
      <c r="C13" s="67"/>
      <c r="D13" s="68" t="s">
        <v>24</v>
      </c>
      <c r="E13" s="112">
        <v>3419867.95</v>
      </c>
      <c r="F13" s="78"/>
    </row>
    <row r="14" spans="1:6" ht="19.95" customHeight="1">
      <c r="A14" s="155"/>
      <c r="B14" s="68" t="s">
        <v>22</v>
      </c>
      <c r="C14" s="67"/>
      <c r="D14" s="68" t="s">
        <v>25</v>
      </c>
      <c r="E14" s="67"/>
      <c r="F14" s="78"/>
    </row>
    <row r="15" spans="1:6" ht="19.95" customHeight="1">
      <c r="A15" s="155"/>
      <c r="B15" s="68" t="s">
        <v>22</v>
      </c>
      <c r="C15" s="67"/>
      <c r="D15" s="68" t="s">
        <v>26</v>
      </c>
      <c r="E15" s="112">
        <v>1477546.9</v>
      </c>
      <c r="F15" s="78"/>
    </row>
    <row r="16" spans="1:6" ht="19.95" customHeight="1">
      <c r="A16" s="155"/>
      <c r="B16" s="68" t="s">
        <v>22</v>
      </c>
      <c r="C16" s="67"/>
      <c r="D16" s="68" t="s">
        <v>27</v>
      </c>
      <c r="E16" s="67"/>
      <c r="F16" s="78"/>
    </row>
    <row r="17" spans="1:6" ht="19.95" customHeight="1">
      <c r="A17" s="155"/>
      <c r="B17" s="68" t="s">
        <v>22</v>
      </c>
      <c r="C17" s="67"/>
      <c r="D17" s="68" t="s">
        <v>28</v>
      </c>
      <c r="E17" s="67"/>
      <c r="F17" s="78"/>
    </row>
    <row r="18" spans="1:6" ht="19.95" customHeight="1">
      <c r="A18" s="155"/>
      <c r="B18" s="68" t="s">
        <v>22</v>
      </c>
      <c r="C18" s="67"/>
      <c r="D18" s="68" t="s">
        <v>29</v>
      </c>
      <c r="E18" s="67"/>
      <c r="F18" s="78"/>
    </row>
    <row r="19" spans="1:6" ht="19.95" customHeight="1">
      <c r="A19" s="155"/>
      <c r="B19" s="68" t="s">
        <v>22</v>
      </c>
      <c r="C19" s="67"/>
      <c r="D19" s="68" t="s">
        <v>30</v>
      </c>
      <c r="E19" s="67"/>
      <c r="F19" s="78"/>
    </row>
    <row r="20" spans="1:6" ht="19.95" customHeight="1">
      <c r="A20" s="155"/>
      <c r="B20" s="68" t="s">
        <v>22</v>
      </c>
      <c r="C20" s="67"/>
      <c r="D20" s="68" t="s">
        <v>31</v>
      </c>
      <c r="E20" s="67"/>
      <c r="F20" s="78"/>
    </row>
    <row r="21" spans="1:6" ht="19.95" customHeight="1">
      <c r="A21" s="155"/>
      <c r="B21" s="68" t="s">
        <v>22</v>
      </c>
      <c r="C21" s="67"/>
      <c r="D21" s="68" t="s">
        <v>32</v>
      </c>
      <c r="E21" s="67"/>
      <c r="F21" s="78"/>
    </row>
    <row r="22" spans="1:6" ht="19.95" customHeight="1">
      <c r="A22" s="155"/>
      <c r="B22" s="68" t="s">
        <v>22</v>
      </c>
      <c r="C22" s="67"/>
      <c r="D22" s="68" t="s">
        <v>33</v>
      </c>
      <c r="E22" s="67"/>
      <c r="F22" s="78"/>
    </row>
    <row r="23" spans="1:6" ht="19.95" customHeight="1">
      <c r="A23" s="155"/>
      <c r="B23" s="68" t="s">
        <v>22</v>
      </c>
      <c r="C23" s="67"/>
      <c r="D23" s="68" t="s">
        <v>34</v>
      </c>
      <c r="E23" s="67"/>
      <c r="F23" s="78"/>
    </row>
    <row r="24" spans="1:6" ht="19.95" customHeight="1">
      <c r="A24" s="155"/>
      <c r="B24" s="68" t="s">
        <v>22</v>
      </c>
      <c r="C24" s="67"/>
      <c r="D24" s="68" t="s">
        <v>35</v>
      </c>
      <c r="E24" s="67"/>
      <c r="F24" s="78"/>
    </row>
    <row r="25" spans="1:6" ht="19.95" customHeight="1">
      <c r="A25" s="155"/>
      <c r="B25" s="68" t="s">
        <v>22</v>
      </c>
      <c r="C25" s="67"/>
      <c r="D25" s="68" t="s">
        <v>36</v>
      </c>
      <c r="E25" s="112">
        <v>1860483.78</v>
      </c>
      <c r="F25" s="78"/>
    </row>
    <row r="26" spans="1:6" ht="19.95" customHeight="1">
      <c r="A26" s="155"/>
      <c r="B26" s="68" t="s">
        <v>22</v>
      </c>
      <c r="C26" s="67"/>
      <c r="D26" s="68" t="s">
        <v>37</v>
      </c>
      <c r="E26" s="67"/>
      <c r="F26" s="78"/>
    </row>
    <row r="27" spans="1:6" ht="19.95" customHeight="1">
      <c r="A27" s="155"/>
      <c r="B27" s="68" t="s">
        <v>22</v>
      </c>
      <c r="C27" s="67"/>
      <c r="D27" s="68" t="s">
        <v>38</v>
      </c>
      <c r="E27" s="67"/>
      <c r="F27" s="78"/>
    </row>
    <row r="28" spans="1:6" ht="19.95" customHeight="1">
      <c r="A28" s="155"/>
      <c r="B28" s="68" t="s">
        <v>22</v>
      </c>
      <c r="C28" s="67"/>
      <c r="D28" s="68" t="s">
        <v>39</v>
      </c>
      <c r="E28" s="112">
        <v>21044701.719999999</v>
      </c>
      <c r="F28" s="78"/>
    </row>
    <row r="29" spans="1:6" ht="19.95" customHeight="1">
      <c r="A29" s="155"/>
      <c r="B29" s="68" t="s">
        <v>22</v>
      </c>
      <c r="C29" s="67"/>
      <c r="D29" s="68" t="s">
        <v>40</v>
      </c>
      <c r="E29" s="67"/>
      <c r="F29" s="78"/>
    </row>
    <row r="30" spans="1:6" ht="19.95" customHeight="1">
      <c r="A30" s="155"/>
      <c r="B30" s="68" t="s">
        <v>22</v>
      </c>
      <c r="C30" s="67"/>
      <c r="D30" s="68" t="s">
        <v>41</v>
      </c>
      <c r="E30" s="67"/>
      <c r="F30" s="78"/>
    </row>
    <row r="31" spans="1:6" ht="19.95" customHeight="1">
      <c r="A31" s="155"/>
      <c r="B31" s="68" t="s">
        <v>22</v>
      </c>
      <c r="C31" s="67"/>
      <c r="D31" s="68" t="s">
        <v>42</v>
      </c>
      <c r="E31" s="67"/>
      <c r="F31" s="78"/>
    </row>
    <row r="32" spans="1:6" ht="19.95" customHeight="1">
      <c r="A32" s="155"/>
      <c r="B32" s="68" t="s">
        <v>22</v>
      </c>
      <c r="C32" s="67"/>
      <c r="D32" s="68" t="s">
        <v>43</v>
      </c>
      <c r="E32" s="67"/>
      <c r="F32" s="78"/>
    </row>
    <row r="33" spans="1:6" ht="19.95" customHeight="1">
      <c r="A33" s="155"/>
      <c r="B33" s="68" t="s">
        <v>22</v>
      </c>
      <c r="C33" s="67"/>
      <c r="D33" s="68" t="s">
        <v>44</v>
      </c>
      <c r="E33" s="67"/>
      <c r="F33" s="78"/>
    </row>
    <row r="34" spans="1:6" ht="19.95" customHeight="1">
      <c r="A34" s="155"/>
      <c r="B34" s="68" t="s">
        <v>22</v>
      </c>
      <c r="C34" s="67"/>
      <c r="D34" s="68" t="s">
        <v>45</v>
      </c>
      <c r="E34" s="67"/>
      <c r="F34" s="78"/>
    </row>
    <row r="35" spans="1:6" ht="19.95" customHeight="1">
      <c r="A35" s="155"/>
      <c r="B35" s="68" t="s">
        <v>22</v>
      </c>
      <c r="C35" s="67"/>
      <c r="D35" s="68" t="s">
        <v>46</v>
      </c>
      <c r="E35" s="67"/>
      <c r="F35" s="78"/>
    </row>
    <row r="36" spans="1:6" ht="19.95" customHeight="1">
      <c r="A36" s="76"/>
      <c r="B36" s="74" t="s">
        <v>47</v>
      </c>
      <c r="C36" s="111">
        <v>27836600.350000001</v>
      </c>
      <c r="D36" s="74" t="s">
        <v>48</v>
      </c>
      <c r="E36" s="112">
        <v>27836600.350000001</v>
      </c>
      <c r="F36" s="79"/>
    </row>
    <row r="37" spans="1:6" ht="19.95" customHeight="1">
      <c r="A37" s="62"/>
      <c r="B37" s="66" t="s">
        <v>49</v>
      </c>
      <c r="C37" s="67"/>
      <c r="D37" s="66" t="s">
        <v>50</v>
      </c>
      <c r="E37" s="67"/>
      <c r="F37" s="99"/>
    </row>
    <row r="38" spans="1:6" ht="19.95" customHeight="1">
      <c r="A38" s="100"/>
      <c r="B38" s="66" t="s">
        <v>51</v>
      </c>
      <c r="C38" s="67"/>
      <c r="D38" s="66" t="s">
        <v>52</v>
      </c>
      <c r="E38" s="67"/>
      <c r="F38" s="99"/>
    </row>
    <row r="39" spans="1:6" ht="19.95" customHeight="1">
      <c r="A39" s="100"/>
      <c r="B39" s="101"/>
      <c r="C39" s="101"/>
      <c r="D39" s="66" t="s">
        <v>53</v>
      </c>
      <c r="E39" s="67"/>
      <c r="F39" s="99"/>
    </row>
    <row r="40" spans="1:6" ht="19.95" customHeight="1">
      <c r="A40" s="102"/>
      <c r="B40" s="63" t="s">
        <v>54</v>
      </c>
      <c r="C40" s="113">
        <v>27836600.350000001</v>
      </c>
      <c r="D40" s="63" t="s">
        <v>55</v>
      </c>
      <c r="E40" s="113">
        <v>27836600.350000001</v>
      </c>
      <c r="F40" s="103"/>
    </row>
    <row r="41" spans="1:6" ht="8.5500000000000007" customHeight="1">
      <c r="A41" s="95"/>
      <c r="B41" s="95"/>
      <c r="C41" s="104"/>
      <c r="D41" s="104"/>
      <c r="E41" s="95"/>
      <c r="F41" s="105"/>
    </row>
  </sheetData>
  <mergeCells count="4">
    <mergeCell ref="B2:E2"/>
    <mergeCell ref="B4:C4"/>
    <mergeCell ref="D4:E4"/>
    <mergeCell ref="A6:A35"/>
  </mergeCells>
  <phoneticPr fontId="3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"/>
  <sheetViews>
    <sheetView workbookViewId="0">
      <pane ySplit="6" topLeftCell="A7" activePane="bottomLeft" state="frozen"/>
      <selection pane="bottomLeft" activeCell="D13" sqref="D13:D14"/>
    </sheetView>
  </sheetViews>
  <sheetFormatPr defaultColWidth="10" defaultRowHeight="14.4"/>
  <cols>
    <col min="1" max="1" width="1.5546875" style="39" customWidth="1"/>
    <col min="2" max="2" width="16.77734375" style="39" customWidth="1"/>
    <col min="3" max="3" width="31.77734375" style="39" customWidth="1"/>
    <col min="4" max="4" width="15.88671875" style="39" customWidth="1"/>
    <col min="5" max="5" width="13" style="39" customWidth="1"/>
    <col min="6" max="6" width="15.88671875" style="39" customWidth="1"/>
    <col min="7" max="14" width="13" style="39" customWidth="1"/>
    <col min="15" max="15" width="1.5546875" style="39" customWidth="1"/>
    <col min="16" max="16" width="9.77734375" style="39" customWidth="1"/>
    <col min="17" max="16384" width="10" style="39"/>
  </cols>
  <sheetData>
    <row r="1" spans="1:15" ht="25.05" customHeight="1">
      <c r="A1" s="40"/>
      <c r="B1" s="2"/>
      <c r="C1" s="41"/>
      <c r="D1" s="98"/>
      <c r="E1" s="98"/>
      <c r="F1" s="98"/>
      <c r="G1" s="41"/>
      <c r="H1" s="41"/>
      <c r="I1" s="41"/>
      <c r="L1" s="41"/>
      <c r="M1" s="41"/>
      <c r="N1" s="42" t="s">
        <v>56</v>
      </c>
      <c r="O1" s="43"/>
    </row>
    <row r="2" spans="1:15" ht="22.8" customHeight="1">
      <c r="A2" s="40"/>
      <c r="B2" s="156" t="s">
        <v>57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43" t="s">
        <v>3</v>
      </c>
    </row>
    <row r="3" spans="1:15" ht="19.5" customHeight="1">
      <c r="A3" s="44"/>
      <c r="B3" s="157" t="s">
        <v>464</v>
      </c>
      <c r="C3" s="158"/>
      <c r="D3" s="44"/>
      <c r="E3" s="44"/>
      <c r="F3" s="84"/>
      <c r="G3" s="44"/>
      <c r="H3" s="84"/>
      <c r="I3" s="84"/>
      <c r="J3" s="84"/>
      <c r="K3" s="84"/>
      <c r="L3" s="84"/>
      <c r="M3" s="84"/>
      <c r="N3" s="45" t="s">
        <v>5</v>
      </c>
      <c r="O3" s="46"/>
    </row>
    <row r="4" spans="1:15" ht="24.45" customHeight="1">
      <c r="A4" s="47"/>
      <c r="B4" s="159" t="s">
        <v>8</v>
      </c>
      <c r="C4" s="159"/>
      <c r="D4" s="159" t="s">
        <v>58</v>
      </c>
      <c r="E4" s="159" t="s">
        <v>59</v>
      </c>
      <c r="F4" s="159" t="s">
        <v>60</v>
      </c>
      <c r="G4" s="159" t="s">
        <v>61</v>
      </c>
      <c r="H4" s="159" t="s">
        <v>62</v>
      </c>
      <c r="I4" s="159" t="s">
        <v>63</v>
      </c>
      <c r="J4" s="159" t="s">
        <v>64</v>
      </c>
      <c r="K4" s="159" t="s">
        <v>65</v>
      </c>
      <c r="L4" s="159" t="s">
        <v>66</v>
      </c>
      <c r="M4" s="159" t="s">
        <v>67</v>
      </c>
      <c r="N4" s="159" t="s">
        <v>68</v>
      </c>
      <c r="O4" s="49"/>
    </row>
    <row r="5" spans="1:15" ht="24.45" customHeight="1">
      <c r="A5" s="47"/>
      <c r="B5" s="159" t="s">
        <v>69</v>
      </c>
      <c r="C5" s="160" t="s">
        <v>70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49"/>
    </row>
    <row r="6" spans="1:15" ht="24.45" customHeight="1">
      <c r="A6" s="47"/>
      <c r="B6" s="159"/>
      <c r="C6" s="160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49"/>
    </row>
    <row r="7" spans="1:15" ht="27" customHeight="1">
      <c r="A7" s="50"/>
      <c r="B7" s="22"/>
      <c r="C7" s="22" t="s">
        <v>71</v>
      </c>
      <c r="D7" s="151">
        <v>27836600.350000001</v>
      </c>
      <c r="E7" s="133"/>
      <c r="F7" s="151">
        <v>27836600.350000001</v>
      </c>
      <c r="G7" s="25"/>
      <c r="H7" s="25"/>
      <c r="I7" s="25"/>
      <c r="J7" s="25"/>
      <c r="K7" s="25"/>
      <c r="L7" s="25"/>
      <c r="M7" s="25"/>
      <c r="N7" s="25"/>
      <c r="O7" s="51"/>
    </row>
    <row r="8" spans="1:15" ht="27" customHeight="1">
      <c r="A8" s="50"/>
      <c r="B8" s="38">
        <v>653</v>
      </c>
      <c r="C8" s="114" t="s">
        <v>205</v>
      </c>
      <c r="D8" s="115">
        <v>27836600.350000001</v>
      </c>
      <c r="E8" s="25"/>
      <c r="F8" s="115">
        <v>27836600.350000001</v>
      </c>
      <c r="G8" s="25"/>
      <c r="H8" s="25"/>
      <c r="I8" s="25"/>
      <c r="J8" s="25"/>
      <c r="K8" s="25"/>
      <c r="L8" s="25"/>
      <c r="M8" s="25"/>
      <c r="N8" s="25"/>
      <c r="O8" s="51"/>
    </row>
    <row r="9" spans="1:15" ht="28.95" customHeight="1">
      <c r="A9" s="50"/>
      <c r="B9" s="38">
        <v>653001</v>
      </c>
      <c r="C9" s="114" t="s">
        <v>204</v>
      </c>
      <c r="D9" s="115">
        <v>27836600.350000001</v>
      </c>
      <c r="E9" s="25"/>
      <c r="F9" s="115">
        <v>27836600.350000001</v>
      </c>
      <c r="G9" s="25"/>
      <c r="H9" s="25"/>
      <c r="I9" s="25"/>
      <c r="J9" s="25"/>
      <c r="K9" s="25"/>
      <c r="L9" s="25"/>
      <c r="M9" s="25"/>
      <c r="N9" s="25"/>
      <c r="O9" s="5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0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4.4"/>
  <cols>
    <col min="1" max="1" width="1.5546875" style="39" customWidth="1"/>
    <col min="2" max="4" width="6.109375" style="39" customWidth="1"/>
    <col min="5" max="5" width="16.77734375" style="39" customWidth="1"/>
    <col min="6" max="6" width="41" style="39" customWidth="1"/>
    <col min="7" max="10" width="16.44140625" style="39" customWidth="1"/>
    <col min="11" max="11" width="22.88671875" style="39" customWidth="1"/>
    <col min="12" max="12" width="1.5546875" style="39" customWidth="1"/>
    <col min="13" max="14" width="9.77734375" style="39" customWidth="1"/>
    <col min="15" max="16384" width="10" style="39"/>
  </cols>
  <sheetData>
    <row r="1" spans="1:12" ht="25.05" customHeight="1">
      <c r="A1" s="40"/>
      <c r="B1" s="2"/>
      <c r="C1" s="2"/>
      <c r="D1" s="2"/>
      <c r="E1" s="41"/>
      <c r="F1" s="41"/>
      <c r="G1" s="98"/>
      <c r="H1" s="98"/>
      <c r="I1" s="98"/>
      <c r="J1" s="98"/>
      <c r="K1" s="42" t="s">
        <v>73</v>
      </c>
      <c r="L1" s="43"/>
    </row>
    <row r="2" spans="1:12" ht="22.8" customHeight="1">
      <c r="A2" s="40"/>
      <c r="B2" s="156" t="s">
        <v>74</v>
      </c>
      <c r="C2" s="156"/>
      <c r="D2" s="156"/>
      <c r="E2" s="156"/>
      <c r="F2" s="156"/>
      <c r="G2" s="156"/>
      <c r="H2" s="156"/>
      <c r="I2" s="156"/>
      <c r="J2" s="156"/>
      <c r="K2" s="156"/>
      <c r="L2" s="43" t="s">
        <v>3</v>
      </c>
    </row>
    <row r="3" spans="1:12" ht="19.5" customHeight="1">
      <c r="A3" s="44"/>
      <c r="B3" s="157" t="s">
        <v>465</v>
      </c>
      <c r="C3" s="158"/>
      <c r="D3" s="158"/>
      <c r="E3" s="158"/>
      <c r="F3" s="158"/>
      <c r="G3" s="44"/>
      <c r="H3" s="44"/>
      <c r="I3" s="84"/>
      <c r="J3" s="84"/>
      <c r="K3" s="45" t="s">
        <v>5</v>
      </c>
      <c r="L3" s="46"/>
    </row>
    <row r="4" spans="1:12" ht="24.45" customHeight="1">
      <c r="A4" s="43"/>
      <c r="B4" s="161" t="s">
        <v>8</v>
      </c>
      <c r="C4" s="161"/>
      <c r="D4" s="161"/>
      <c r="E4" s="161"/>
      <c r="F4" s="161"/>
      <c r="G4" s="161" t="s">
        <v>58</v>
      </c>
      <c r="H4" s="161" t="s">
        <v>75</v>
      </c>
      <c r="I4" s="161" t="s">
        <v>76</v>
      </c>
      <c r="J4" s="161" t="s">
        <v>77</v>
      </c>
      <c r="K4" s="161" t="s">
        <v>78</v>
      </c>
      <c r="L4" s="48"/>
    </row>
    <row r="5" spans="1:12" ht="24.45" customHeight="1">
      <c r="A5" s="47"/>
      <c r="B5" s="161" t="s">
        <v>79</v>
      </c>
      <c r="C5" s="161"/>
      <c r="D5" s="161"/>
      <c r="E5" s="161" t="s">
        <v>69</v>
      </c>
      <c r="F5" s="161" t="s">
        <v>70</v>
      </c>
      <c r="G5" s="161"/>
      <c r="H5" s="161"/>
      <c r="I5" s="161"/>
      <c r="J5" s="161"/>
      <c r="K5" s="161"/>
      <c r="L5" s="48"/>
    </row>
    <row r="6" spans="1:12" ht="24.45" customHeight="1">
      <c r="A6" s="47"/>
      <c r="B6" s="22" t="s">
        <v>80</v>
      </c>
      <c r="C6" s="22" t="s">
        <v>81</v>
      </c>
      <c r="D6" s="22" t="s">
        <v>82</v>
      </c>
      <c r="E6" s="161"/>
      <c r="F6" s="161"/>
      <c r="G6" s="161"/>
      <c r="H6" s="161"/>
      <c r="I6" s="161"/>
      <c r="J6" s="161"/>
      <c r="K6" s="161"/>
      <c r="L6" s="49"/>
    </row>
    <row r="7" spans="1:12" ht="21.6" customHeight="1">
      <c r="A7" s="50"/>
      <c r="B7" s="22"/>
      <c r="C7" s="22"/>
      <c r="D7" s="22"/>
      <c r="E7" s="22"/>
      <c r="F7" s="22" t="s">
        <v>71</v>
      </c>
      <c r="G7" s="133">
        <f>G8+G11+G16+G22+G25</f>
        <v>27836600.349999998</v>
      </c>
      <c r="H7" s="133">
        <f>H8+H11+H16+H22+H25</f>
        <v>26787772.949999999</v>
      </c>
      <c r="I7" s="25">
        <f>I25</f>
        <v>1048827.3999999999</v>
      </c>
      <c r="J7" s="25"/>
      <c r="K7" s="25"/>
      <c r="L7" s="51"/>
    </row>
    <row r="8" spans="1:12" ht="21.6" customHeight="1">
      <c r="A8" s="50"/>
      <c r="B8" s="118">
        <v>201</v>
      </c>
      <c r="C8" s="117"/>
      <c r="D8" s="117"/>
      <c r="E8" s="38">
        <v>653001</v>
      </c>
      <c r="F8" s="128" t="s">
        <v>207</v>
      </c>
      <c r="G8" s="25">
        <f>SUM(H8:K8)</f>
        <v>34000</v>
      </c>
      <c r="H8" s="131">
        <v>34000</v>
      </c>
      <c r="I8" s="25"/>
      <c r="J8" s="25"/>
      <c r="K8" s="25"/>
      <c r="L8" s="51"/>
    </row>
    <row r="9" spans="1:12" ht="21.6" customHeight="1">
      <c r="A9" s="50"/>
      <c r="B9" s="118">
        <v>201</v>
      </c>
      <c r="C9" s="117">
        <v>11</v>
      </c>
      <c r="D9" s="117"/>
      <c r="E9" s="38">
        <v>653001</v>
      </c>
      <c r="F9" s="128" t="s">
        <v>209</v>
      </c>
      <c r="G9" s="25">
        <f t="shared" ref="G9:G32" si="0">SUM(H9:K9)</f>
        <v>34000</v>
      </c>
      <c r="H9" s="131">
        <v>34000</v>
      </c>
      <c r="I9" s="25"/>
      <c r="J9" s="25"/>
      <c r="K9" s="25"/>
      <c r="L9" s="51"/>
    </row>
    <row r="10" spans="1:12" ht="21.6" customHeight="1">
      <c r="A10" s="50"/>
      <c r="B10" s="118">
        <v>201</v>
      </c>
      <c r="C10" s="117">
        <v>11</v>
      </c>
      <c r="D10" s="117" t="s">
        <v>236</v>
      </c>
      <c r="E10" s="38">
        <v>653001</v>
      </c>
      <c r="F10" s="128" t="s">
        <v>211</v>
      </c>
      <c r="G10" s="25">
        <f t="shared" si="0"/>
        <v>34000</v>
      </c>
      <c r="H10" s="131">
        <v>34000</v>
      </c>
      <c r="I10" s="25"/>
      <c r="J10" s="25"/>
      <c r="K10" s="25"/>
      <c r="L10" s="51"/>
    </row>
    <row r="11" spans="1:12" ht="21.6" customHeight="1">
      <c r="A11" s="50"/>
      <c r="B11" s="118">
        <v>208</v>
      </c>
      <c r="C11" s="117"/>
      <c r="D11" s="117"/>
      <c r="E11" s="38">
        <v>653001</v>
      </c>
      <c r="F11" s="128" t="s">
        <v>213</v>
      </c>
      <c r="G11" s="25">
        <f t="shared" si="0"/>
        <v>3419867.95</v>
      </c>
      <c r="H11" s="131">
        <v>3419867.95</v>
      </c>
      <c r="I11" s="25"/>
      <c r="J11" s="25"/>
      <c r="K11" s="25"/>
      <c r="L11" s="51"/>
    </row>
    <row r="12" spans="1:12" ht="21.6" customHeight="1">
      <c r="A12" s="50"/>
      <c r="B12" s="118">
        <v>208</v>
      </c>
      <c r="C12" s="117" t="s">
        <v>236</v>
      </c>
      <c r="D12" s="117"/>
      <c r="E12" s="38">
        <v>653001</v>
      </c>
      <c r="F12" s="124" t="s">
        <v>214</v>
      </c>
      <c r="G12" s="25">
        <f t="shared" si="0"/>
        <v>3419867.95</v>
      </c>
      <c r="H12" s="131">
        <v>3419867.95</v>
      </c>
      <c r="I12" s="25"/>
      <c r="J12" s="25"/>
      <c r="K12" s="25"/>
      <c r="L12" s="51"/>
    </row>
    <row r="13" spans="1:12" ht="21.6" customHeight="1">
      <c r="A13" s="50"/>
      <c r="B13" s="118">
        <v>208</v>
      </c>
      <c r="C13" s="117" t="s">
        <v>236</v>
      </c>
      <c r="D13" s="117" t="s">
        <v>237</v>
      </c>
      <c r="E13" s="38">
        <v>653001</v>
      </c>
      <c r="F13" s="124" t="s">
        <v>215</v>
      </c>
      <c r="G13" s="25">
        <f t="shared" si="0"/>
        <v>1012290.13</v>
      </c>
      <c r="H13" s="131">
        <v>1012290.13</v>
      </c>
      <c r="I13" s="25"/>
      <c r="J13" s="25"/>
      <c r="K13" s="25"/>
      <c r="L13" s="51"/>
    </row>
    <row r="14" spans="1:12" ht="21.6" customHeight="1">
      <c r="A14" s="50"/>
      <c r="B14" s="118">
        <v>208</v>
      </c>
      <c r="C14" s="117" t="s">
        <v>236</v>
      </c>
      <c r="D14" s="117" t="s">
        <v>238</v>
      </c>
      <c r="E14" s="38">
        <v>653001</v>
      </c>
      <c r="F14" s="124" t="s">
        <v>216</v>
      </c>
      <c r="G14" s="25">
        <f t="shared" si="0"/>
        <v>96172.54</v>
      </c>
      <c r="H14" s="131">
        <v>96172.54</v>
      </c>
      <c r="I14" s="25"/>
      <c r="J14" s="25"/>
      <c r="K14" s="25"/>
      <c r="L14" s="51"/>
    </row>
    <row r="15" spans="1:12" ht="21.6" customHeight="1">
      <c r="A15" s="50"/>
      <c r="B15" s="118">
        <v>208</v>
      </c>
      <c r="C15" s="117" t="s">
        <v>236</v>
      </c>
      <c r="D15" s="117" t="s">
        <v>236</v>
      </c>
      <c r="E15" s="38">
        <v>653001</v>
      </c>
      <c r="F15" s="124" t="s">
        <v>217</v>
      </c>
      <c r="G15" s="25">
        <f t="shared" si="0"/>
        <v>2311405.2799999998</v>
      </c>
      <c r="H15" s="131">
        <v>2311405.2799999998</v>
      </c>
      <c r="I15" s="25"/>
      <c r="J15" s="25"/>
      <c r="K15" s="25"/>
      <c r="L15" s="51"/>
    </row>
    <row r="16" spans="1:12" ht="21.6" customHeight="1">
      <c r="A16" s="50"/>
      <c r="B16" s="118">
        <v>210</v>
      </c>
      <c r="C16" s="117"/>
      <c r="D16" s="117"/>
      <c r="E16" s="38">
        <v>653001</v>
      </c>
      <c r="F16" s="124" t="s">
        <v>218</v>
      </c>
      <c r="G16" s="25">
        <f t="shared" si="0"/>
        <v>1477546.9</v>
      </c>
      <c r="H16" s="131">
        <v>1477546.9</v>
      </c>
      <c r="I16" s="25"/>
      <c r="J16" s="25"/>
      <c r="K16" s="25"/>
      <c r="L16" s="51"/>
    </row>
    <row r="17" spans="1:12" ht="21.6" customHeight="1">
      <c r="A17" s="50"/>
      <c r="B17" s="118">
        <v>210</v>
      </c>
      <c r="C17" s="117" t="s">
        <v>239</v>
      </c>
      <c r="D17" s="117"/>
      <c r="E17" s="38">
        <v>653001</v>
      </c>
      <c r="F17" s="124" t="s">
        <v>219</v>
      </c>
      <c r="G17" s="25">
        <f t="shared" si="0"/>
        <v>1477546.9</v>
      </c>
      <c r="H17" s="131">
        <v>1477546.9</v>
      </c>
      <c r="I17" s="25"/>
      <c r="J17" s="25"/>
      <c r="K17" s="25"/>
      <c r="L17" s="51"/>
    </row>
    <row r="18" spans="1:12" ht="21.6" customHeight="1">
      <c r="A18" s="50"/>
      <c r="B18" s="118">
        <v>210</v>
      </c>
      <c r="C18" s="117" t="s">
        <v>239</v>
      </c>
      <c r="D18" s="117" t="s">
        <v>237</v>
      </c>
      <c r="E18" s="38">
        <v>653001</v>
      </c>
      <c r="F18" s="124" t="s">
        <v>220</v>
      </c>
      <c r="G18" s="25">
        <f t="shared" si="0"/>
        <v>915269.47</v>
      </c>
      <c r="H18" s="131">
        <v>915269.47</v>
      </c>
      <c r="I18" s="25"/>
      <c r="J18" s="25"/>
      <c r="K18" s="25"/>
      <c r="L18" s="51"/>
    </row>
    <row r="19" spans="1:12" ht="21.6" customHeight="1">
      <c r="A19" s="50"/>
      <c r="B19" s="118">
        <v>210</v>
      </c>
      <c r="C19" s="117" t="s">
        <v>239</v>
      </c>
      <c r="D19" s="117" t="s">
        <v>238</v>
      </c>
      <c r="E19" s="38">
        <v>653001</v>
      </c>
      <c r="F19" s="124" t="s">
        <v>221</v>
      </c>
      <c r="G19" s="25">
        <f t="shared" si="0"/>
        <v>278935.51</v>
      </c>
      <c r="H19" s="131">
        <v>278935.51</v>
      </c>
      <c r="I19" s="25"/>
      <c r="J19" s="25"/>
      <c r="K19" s="25"/>
      <c r="L19" s="51"/>
    </row>
    <row r="20" spans="1:12" ht="21.6" customHeight="1">
      <c r="A20" s="47"/>
      <c r="B20" s="118">
        <v>210</v>
      </c>
      <c r="C20" s="117" t="s">
        <v>239</v>
      </c>
      <c r="D20" s="117" t="s">
        <v>240</v>
      </c>
      <c r="E20" s="38">
        <v>653001</v>
      </c>
      <c r="F20" s="124" t="s">
        <v>222</v>
      </c>
      <c r="G20" s="25">
        <f t="shared" si="0"/>
        <v>132000</v>
      </c>
      <c r="H20" s="131">
        <v>132000</v>
      </c>
      <c r="I20" s="27"/>
      <c r="J20" s="27"/>
      <c r="K20" s="27"/>
      <c r="L20" s="48"/>
    </row>
    <row r="21" spans="1:12" ht="21.6" customHeight="1">
      <c r="A21" s="47"/>
      <c r="B21" s="118">
        <v>210</v>
      </c>
      <c r="C21" s="117" t="s">
        <v>239</v>
      </c>
      <c r="D21" s="117" t="s">
        <v>241</v>
      </c>
      <c r="E21" s="38">
        <v>653001</v>
      </c>
      <c r="F21" s="124" t="s">
        <v>223</v>
      </c>
      <c r="G21" s="25">
        <f t="shared" si="0"/>
        <v>151341.92000000001</v>
      </c>
      <c r="H21" s="131">
        <v>151341.92000000001</v>
      </c>
      <c r="I21" s="27"/>
      <c r="J21" s="27"/>
      <c r="K21" s="27"/>
      <c r="L21" s="48"/>
    </row>
    <row r="22" spans="1:12" ht="21.6" customHeight="1">
      <c r="A22" s="47"/>
      <c r="B22" s="118">
        <v>221</v>
      </c>
      <c r="C22" s="117"/>
      <c r="D22" s="117"/>
      <c r="E22" s="38">
        <v>653001</v>
      </c>
      <c r="F22" s="124" t="s">
        <v>224</v>
      </c>
      <c r="G22" s="25">
        <f t="shared" si="0"/>
        <v>1860483.78</v>
      </c>
      <c r="H22" s="131">
        <v>1860483.78</v>
      </c>
      <c r="I22" s="27"/>
      <c r="J22" s="27"/>
      <c r="K22" s="27"/>
      <c r="L22" s="49"/>
    </row>
    <row r="23" spans="1:12" ht="21.6" customHeight="1">
      <c r="A23" s="52"/>
      <c r="B23" s="118">
        <v>221</v>
      </c>
      <c r="C23" s="117" t="s">
        <v>238</v>
      </c>
      <c r="D23" s="117"/>
      <c r="E23" s="38">
        <v>653001</v>
      </c>
      <c r="F23" s="124" t="s">
        <v>225</v>
      </c>
      <c r="G23" s="25">
        <f t="shared" si="0"/>
        <v>1860483.78</v>
      </c>
      <c r="H23" s="131">
        <v>1860483.78</v>
      </c>
      <c r="I23" s="125"/>
      <c r="J23" s="126"/>
      <c r="K23" s="126"/>
      <c r="L23" s="122"/>
    </row>
    <row r="24" spans="1:12" ht="21.6" customHeight="1">
      <c r="B24" s="118">
        <v>221</v>
      </c>
      <c r="C24" s="117" t="s">
        <v>238</v>
      </c>
      <c r="D24" s="117" t="s">
        <v>237</v>
      </c>
      <c r="E24" s="38">
        <v>653001</v>
      </c>
      <c r="F24" s="124" t="s">
        <v>226</v>
      </c>
      <c r="G24" s="25">
        <f t="shared" si="0"/>
        <v>1860483.78</v>
      </c>
      <c r="H24" s="131">
        <v>1860483.78</v>
      </c>
      <c r="I24" s="127"/>
      <c r="J24" s="127"/>
      <c r="K24" s="127"/>
    </row>
    <row r="25" spans="1:12" ht="21.6" customHeight="1">
      <c r="B25" s="118">
        <v>224</v>
      </c>
      <c r="C25" s="117"/>
      <c r="D25" s="117"/>
      <c r="E25" s="38">
        <v>653001</v>
      </c>
      <c r="F25" s="124" t="s">
        <v>227</v>
      </c>
      <c r="G25" s="25">
        <f t="shared" si="0"/>
        <v>21044701.719999999</v>
      </c>
      <c r="H25" s="131">
        <v>19995874.32</v>
      </c>
      <c r="I25" s="131">
        <v>1048827.3999999999</v>
      </c>
      <c r="J25" s="127"/>
      <c r="K25" s="127"/>
    </row>
    <row r="26" spans="1:12" ht="21.6" customHeight="1">
      <c r="B26" s="118">
        <v>224</v>
      </c>
      <c r="C26" s="117" t="s">
        <v>237</v>
      </c>
      <c r="D26" s="117"/>
      <c r="E26" s="38">
        <v>653001</v>
      </c>
      <c r="F26" s="124" t="s">
        <v>228</v>
      </c>
      <c r="G26" s="25">
        <f t="shared" si="0"/>
        <v>20894701.719999999</v>
      </c>
      <c r="H26" s="131">
        <v>19995874.32</v>
      </c>
      <c r="I26" s="131">
        <v>898827.4</v>
      </c>
      <c r="J26" s="127"/>
      <c r="K26" s="127"/>
    </row>
    <row r="27" spans="1:12" ht="21.6" customHeight="1">
      <c r="B27" s="118">
        <v>224</v>
      </c>
      <c r="C27" s="117" t="s">
        <v>237</v>
      </c>
      <c r="D27" s="130" t="s">
        <v>237</v>
      </c>
      <c r="E27" s="38">
        <v>653001</v>
      </c>
      <c r="F27" s="124" t="s">
        <v>229</v>
      </c>
      <c r="G27" s="25">
        <f t="shared" si="0"/>
        <v>14611212.859999999</v>
      </c>
      <c r="H27" s="131">
        <v>14611212.859999999</v>
      </c>
      <c r="I27" s="123"/>
      <c r="J27" s="127"/>
      <c r="K27" s="127"/>
    </row>
    <row r="28" spans="1:12" ht="21.6" customHeight="1">
      <c r="B28" s="118">
        <v>224</v>
      </c>
      <c r="C28" s="117" t="s">
        <v>237</v>
      </c>
      <c r="D28" s="130" t="s">
        <v>242</v>
      </c>
      <c r="E28" s="38">
        <v>653001</v>
      </c>
      <c r="F28" s="124" t="s">
        <v>230</v>
      </c>
      <c r="G28" s="25">
        <f t="shared" si="0"/>
        <v>130000</v>
      </c>
      <c r="H28" s="123"/>
      <c r="I28" s="131">
        <v>130000</v>
      </c>
      <c r="J28" s="127"/>
      <c r="K28" s="127"/>
    </row>
    <row r="29" spans="1:12" ht="21.6" customHeight="1">
      <c r="B29" s="118">
        <v>224</v>
      </c>
      <c r="C29" s="117" t="s">
        <v>237</v>
      </c>
      <c r="D29" s="130" t="s">
        <v>243</v>
      </c>
      <c r="E29" s="38">
        <v>653001</v>
      </c>
      <c r="F29" s="124" t="s">
        <v>231</v>
      </c>
      <c r="G29" s="25">
        <f t="shared" si="0"/>
        <v>4247421.46</v>
      </c>
      <c r="H29" s="131">
        <v>4247421.46</v>
      </c>
      <c r="I29" s="123"/>
      <c r="J29" s="127"/>
      <c r="K29" s="127"/>
    </row>
    <row r="30" spans="1:12" ht="21.6" customHeight="1">
      <c r="B30" s="118">
        <v>224</v>
      </c>
      <c r="C30" s="117" t="s">
        <v>237</v>
      </c>
      <c r="D30" s="130" t="s">
        <v>241</v>
      </c>
      <c r="E30" s="38">
        <v>653001</v>
      </c>
      <c r="F30" s="124" t="s">
        <v>232</v>
      </c>
      <c r="G30" s="25">
        <f t="shared" si="0"/>
        <v>1906067.4</v>
      </c>
      <c r="H30" s="131">
        <v>1137240</v>
      </c>
      <c r="I30" s="131">
        <v>768827.4</v>
      </c>
      <c r="J30" s="127"/>
      <c r="K30" s="127"/>
    </row>
    <row r="31" spans="1:12" ht="21.6" customHeight="1">
      <c r="B31" s="118">
        <v>224</v>
      </c>
      <c r="C31" s="130" t="s">
        <v>236</v>
      </c>
      <c r="D31" s="130"/>
      <c r="E31" s="38">
        <v>653001</v>
      </c>
      <c r="F31" s="124" t="s">
        <v>233</v>
      </c>
      <c r="G31" s="25">
        <f t="shared" si="0"/>
        <v>150000</v>
      </c>
      <c r="H31" s="127"/>
      <c r="I31" s="131">
        <v>150000</v>
      </c>
      <c r="J31" s="127"/>
      <c r="K31" s="127"/>
    </row>
    <row r="32" spans="1:12" ht="21.6" customHeight="1">
      <c r="B32" s="118">
        <v>224</v>
      </c>
      <c r="C32" s="130" t="s">
        <v>236</v>
      </c>
      <c r="D32" s="130" t="s">
        <v>244</v>
      </c>
      <c r="E32" s="38">
        <v>653001</v>
      </c>
      <c r="F32" s="124" t="s">
        <v>234</v>
      </c>
      <c r="G32" s="25">
        <f t="shared" si="0"/>
        <v>150000</v>
      </c>
      <c r="H32" s="127"/>
      <c r="I32" s="131">
        <v>150000</v>
      </c>
      <c r="J32" s="127"/>
      <c r="K32" s="127"/>
    </row>
    <row r="33" spans="4:5" ht="21.6" customHeight="1">
      <c r="D33" s="120"/>
      <c r="E33" s="121"/>
    </row>
    <row r="34" spans="4:5" ht="21.6" customHeight="1">
      <c r="D34" s="120"/>
    </row>
    <row r="35" spans="4:5" ht="21.6" customHeight="1">
      <c r="D35" s="120"/>
    </row>
    <row r="36" spans="4:5" ht="21.6" customHeight="1"/>
    <row r="37" spans="4:5" ht="21.6" customHeight="1"/>
    <row r="38" spans="4:5" ht="21.6" customHeight="1"/>
    <row r="39" spans="4:5" ht="21.6" customHeight="1"/>
    <row r="40" spans="4:5" ht="21.6" customHeight="1"/>
    <row r="41" spans="4:5" ht="21.6" customHeight="1"/>
    <row r="42" spans="4:5" ht="21.6" customHeight="1"/>
    <row r="43" spans="4:5" ht="21.6" customHeight="1"/>
    <row r="44" spans="4:5" ht="21.6" customHeight="1"/>
    <row r="45" spans="4:5" ht="21.6" customHeight="1"/>
    <row r="46" spans="4:5" ht="21.6" customHeight="1"/>
    <row r="47" spans="4:5" ht="21.6" customHeight="1"/>
    <row r="48" spans="4:5" ht="21.6" customHeight="1"/>
    <row r="49" ht="21.6" customHeight="1"/>
    <row r="50" ht="21.6" customHeight="1"/>
    <row r="51" ht="21.6" customHeight="1"/>
    <row r="52" ht="21.6" customHeight="1"/>
    <row r="53" ht="21.6" customHeight="1"/>
    <row r="54" ht="21.6" customHeight="1"/>
    <row r="55" ht="21.6" customHeight="1"/>
    <row r="56" ht="21.6" customHeight="1"/>
    <row r="57" ht="21.6" customHeight="1"/>
    <row r="58" ht="21.6" customHeight="1"/>
    <row r="59" ht="21.6" customHeight="1"/>
    <row r="60" ht="21.6" customHeight="1"/>
    <row r="61" ht="21.6" customHeight="1"/>
    <row r="62" ht="21.6" customHeight="1"/>
    <row r="63" ht="21.6" customHeight="1"/>
    <row r="64" ht="21.6" customHeight="1"/>
    <row r="65" ht="21.6" customHeight="1"/>
    <row r="66" ht="21.6" customHeight="1"/>
    <row r="67" ht="21.6" customHeight="1"/>
    <row r="68" ht="21.6" customHeight="1"/>
    <row r="69" ht="21.6" customHeight="1"/>
    <row r="70" ht="21.6" customHeight="1"/>
    <row r="71" ht="21.6" customHeight="1"/>
    <row r="72" ht="21.6" customHeight="1"/>
    <row r="73" ht="21.6" customHeight="1"/>
    <row r="74" ht="21.6" customHeight="1"/>
    <row r="75" ht="21.6" customHeight="1"/>
    <row r="76" ht="21.6" customHeight="1"/>
    <row r="77" ht="21.6" customHeight="1"/>
    <row r="78" ht="21.6" customHeight="1"/>
    <row r="79" ht="21.6" customHeight="1"/>
    <row r="80" ht="21.6" customHeight="1"/>
    <row r="81" ht="21.6" customHeight="1"/>
    <row r="82" ht="21.6" customHeight="1"/>
    <row r="83" ht="21.6" customHeight="1"/>
    <row r="84" ht="21.6" customHeight="1"/>
    <row r="85" ht="21.6" customHeight="1"/>
    <row r="86" ht="21.6" customHeight="1"/>
    <row r="87" ht="21.6" customHeight="1"/>
    <row r="88" ht="21.6" customHeight="1"/>
    <row r="89" ht="21.6" customHeight="1"/>
    <row r="90" ht="21.6" customHeight="1"/>
    <row r="91" ht="21.6" customHeight="1"/>
    <row r="92" ht="21.6" customHeight="1"/>
    <row r="93" ht="21.6" customHeight="1"/>
    <row r="94" ht="21.6" customHeight="1"/>
    <row r="95" ht="21.6" customHeight="1"/>
    <row r="96" ht="21.6" customHeight="1"/>
    <row r="97" ht="21.6" customHeight="1"/>
    <row r="98" ht="21.6" customHeight="1"/>
    <row r="99" ht="21.6" customHeight="1"/>
    <row r="100" ht="21.6" customHeight="1"/>
    <row r="101" ht="21.6" customHeight="1"/>
    <row r="102" ht="21.6" customHeight="1"/>
    <row r="103" ht="21.6" customHeight="1"/>
    <row r="104" ht="21.6" customHeight="1"/>
    <row r="105" ht="21.6" customHeight="1"/>
    <row r="106" ht="21.6" customHeight="1"/>
    <row r="107" ht="21.6" customHeight="1"/>
    <row r="108" ht="21.6" customHeight="1"/>
    <row r="109" ht="21.6" customHeight="1"/>
    <row r="110" ht="21.6" customHeight="1"/>
    <row r="111" ht="21.6" customHeight="1"/>
    <row r="112" ht="21.6" customHeight="1"/>
    <row r="113" ht="21.6" customHeight="1"/>
    <row r="114" ht="21.6" customHeight="1"/>
    <row r="115" ht="21.6" customHeight="1"/>
    <row r="116" ht="21.6" customHeight="1"/>
    <row r="117" ht="21.6" customHeight="1"/>
    <row r="118" ht="21.6" customHeight="1"/>
    <row r="119" ht="21.6" customHeight="1"/>
    <row r="120" ht="21.6" customHeight="1"/>
    <row r="121" ht="21.6" customHeight="1"/>
    <row r="122" ht="21.6" customHeight="1"/>
    <row r="123" ht="21.6" customHeight="1"/>
    <row r="124" ht="21.6" customHeight="1"/>
    <row r="125" ht="21.6" customHeight="1"/>
    <row r="126" ht="21.6" customHeight="1"/>
    <row r="127" ht="21.6" customHeight="1"/>
    <row r="128" ht="21.6" customHeight="1"/>
    <row r="129" ht="21.6" customHeight="1"/>
    <row r="130" ht="21.6" customHeight="1"/>
    <row r="131" ht="21.6" customHeight="1"/>
    <row r="132" ht="21.6" customHeight="1"/>
    <row r="133" ht="21.6" customHeight="1"/>
    <row r="134" ht="21.6" customHeight="1"/>
    <row r="135" ht="21.6" customHeight="1"/>
    <row r="136" ht="21.6" customHeight="1"/>
    <row r="137" ht="21.6" customHeight="1"/>
    <row r="138" ht="21.6" customHeight="1"/>
    <row r="139" ht="21.6" customHeight="1"/>
    <row r="140" ht="21.6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E6" sqref="E6:F6"/>
    </sheetView>
  </sheetViews>
  <sheetFormatPr defaultColWidth="10" defaultRowHeight="14.4"/>
  <cols>
    <col min="1" max="1" width="1.5546875" style="55" customWidth="1"/>
    <col min="2" max="2" width="33.33203125" style="55" customWidth="1"/>
    <col min="3" max="3" width="16.44140625" style="55" customWidth="1"/>
    <col min="4" max="4" width="33.33203125" style="55" customWidth="1"/>
    <col min="5" max="7" width="16.44140625" style="55" customWidth="1"/>
    <col min="8" max="8" width="18.33203125" style="55" customWidth="1"/>
    <col min="9" max="9" width="1.5546875" style="55" customWidth="1"/>
    <col min="10" max="11" width="9.77734375" style="55" customWidth="1"/>
    <col min="12" max="16384" width="10" style="55"/>
  </cols>
  <sheetData>
    <row r="1" spans="1:9" ht="14.25" customHeight="1">
      <c r="A1" s="89"/>
      <c r="B1" s="56"/>
      <c r="C1" s="90"/>
      <c r="D1" s="90"/>
      <c r="E1" s="57"/>
      <c r="F1" s="57"/>
      <c r="G1" s="57"/>
      <c r="H1" s="91" t="s">
        <v>83</v>
      </c>
      <c r="I1" s="96" t="s">
        <v>3</v>
      </c>
    </row>
    <row r="2" spans="1:9" ht="19.95" customHeight="1">
      <c r="A2" s="90"/>
      <c r="B2" s="153" t="s">
        <v>84</v>
      </c>
      <c r="C2" s="153"/>
      <c r="D2" s="153"/>
      <c r="E2" s="153"/>
      <c r="F2" s="153"/>
      <c r="G2" s="153"/>
      <c r="H2" s="153"/>
      <c r="I2" s="96"/>
    </row>
    <row r="3" spans="1:9" ht="17.100000000000001" customHeight="1">
      <c r="A3" s="92"/>
      <c r="B3" s="162" t="s">
        <v>464</v>
      </c>
      <c r="C3" s="163"/>
      <c r="D3" s="73"/>
      <c r="E3" s="73"/>
      <c r="F3" s="73"/>
      <c r="G3" s="73"/>
      <c r="H3" s="93" t="s">
        <v>5</v>
      </c>
      <c r="I3" s="97"/>
    </row>
    <row r="4" spans="1:9" ht="21.3" customHeight="1">
      <c r="A4" s="94"/>
      <c r="B4" s="154" t="s">
        <v>6</v>
      </c>
      <c r="C4" s="154"/>
      <c r="D4" s="154" t="s">
        <v>7</v>
      </c>
      <c r="E4" s="154"/>
      <c r="F4" s="154"/>
      <c r="G4" s="154"/>
      <c r="H4" s="154"/>
      <c r="I4" s="71"/>
    </row>
    <row r="5" spans="1:9" ht="21.3" customHeight="1">
      <c r="A5" s="94"/>
      <c r="B5" s="63" t="s">
        <v>8</v>
      </c>
      <c r="C5" s="63" t="s">
        <v>9</v>
      </c>
      <c r="D5" s="63" t="s">
        <v>8</v>
      </c>
      <c r="E5" s="63" t="s">
        <v>58</v>
      </c>
      <c r="F5" s="63" t="s">
        <v>85</v>
      </c>
      <c r="G5" s="63" t="s">
        <v>86</v>
      </c>
      <c r="H5" s="63" t="s">
        <v>87</v>
      </c>
      <c r="I5" s="71"/>
    </row>
    <row r="6" spans="1:9" ht="19.95" customHeight="1">
      <c r="A6" s="62"/>
      <c r="B6" s="66" t="s">
        <v>88</v>
      </c>
      <c r="C6" s="113">
        <v>27836600.350000001</v>
      </c>
      <c r="D6" s="66" t="s">
        <v>89</v>
      </c>
      <c r="E6" s="113">
        <v>27836600.350000001</v>
      </c>
      <c r="F6" s="113">
        <v>27836600.350000001</v>
      </c>
      <c r="G6" s="67"/>
      <c r="H6" s="67"/>
      <c r="I6" s="78"/>
    </row>
    <row r="7" spans="1:9" ht="19.95" customHeight="1">
      <c r="A7" s="155"/>
      <c r="B7" s="68" t="s">
        <v>90</v>
      </c>
      <c r="C7" s="112">
        <v>27836600.350000001</v>
      </c>
      <c r="D7" s="68" t="s">
        <v>91</v>
      </c>
      <c r="E7" s="112">
        <v>34000</v>
      </c>
      <c r="F7" s="112">
        <v>34000</v>
      </c>
      <c r="G7" s="67"/>
      <c r="H7" s="67"/>
      <c r="I7" s="78"/>
    </row>
    <row r="8" spans="1:9" ht="19.95" customHeight="1">
      <c r="A8" s="155"/>
      <c r="B8" s="68" t="s">
        <v>92</v>
      </c>
      <c r="C8" s="67"/>
      <c r="D8" s="68" t="s">
        <v>93</v>
      </c>
      <c r="E8" s="67"/>
      <c r="F8" s="67"/>
      <c r="G8" s="67"/>
      <c r="H8" s="67"/>
      <c r="I8" s="78"/>
    </row>
    <row r="9" spans="1:9" ht="19.95" customHeight="1">
      <c r="A9" s="155"/>
      <c r="B9" s="68" t="s">
        <v>94</v>
      </c>
      <c r="C9" s="67"/>
      <c r="D9" s="68" t="s">
        <v>95</v>
      </c>
      <c r="E9" s="67"/>
      <c r="F9" s="67"/>
      <c r="G9" s="67"/>
      <c r="H9" s="67"/>
      <c r="I9" s="78"/>
    </row>
    <row r="10" spans="1:9" ht="19.95" customHeight="1">
      <c r="A10" s="62"/>
      <c r="B10" s="66" t="s">
        <v>96</v>
      </c>
      <c r="C10" s="67"/>
      <c r="D10" s="68" t="s">
        <v>97</v>
      </c>
      <c r="E10" s="67"/>
      <c r="F10" s="67"/>
      <c r="G10" s="67"/>
      <c r="H10" s="67"/>
      <c r="I10" s="78"/>
    </row>
    <row r="11" spans="1:9" ht="19.95" customHeight="1">
      <c r="A11" s="155"/>
      <c r="B11" s="68" t="s">
        <v>90</v>
      </c>
      <c r="C11" s="67"/>
      <c r="D11" s="68" t="s">
        <v>98</v>
      </c>
      <c r="E11" s="67"/>
      <c r="F11" s="67"/>
      <c r="G11" s="67"/>
      <c r="H11" s="67"/>
      <c r="I11" s="78"/>
    </row>
    <row r="12" spans="1:9" ht="19.95" customHeight="1">
      <c r="A12" s="155"/>
      <c r="B12" s="68" t="s">
        <v>92</v>
      </c>
      <c r="C12" s="67"/>
      <c r="D12" s="68" t="s">
        <v>99</v>
      </c>
      <c r="E12" s="67"/>
      <c r="F12" s="67"/>
      <c r="G12" s="67"/>
      <c r="H12" s="67"/>
      <c r="I12" s="78"/>
    </row>
    <row r="13" spans="1:9" ht="19.95" customHeight="1">
      <c r="A13" s="155"/>
      <c r="B13" s="68" t="s">
        <v>94</v>
      </c>
      <c r="C13" s="67"/>
      <c r="D13" s="68" t="s">
        <v>100</v>
      </c>
      <c r="E13" s="67"/>
      <c r="F13" s="67"/>
      <c r="G13" s="67"/>
      <c r="H13" s="67"/>
      <c r="I13" s="78"/>
    </row>
    <row r="14" spans="1:9" ht="19.95" customHeight="1">
      <c r="A14" s="155"/>
      <c r="B14" s="68" t="s">
        <v>101</v>
      </c>
      <c r="C14" s="67"/>
      <c r="D14" s="68" t="s">
        <v>102</v>
      </c>
      <c r="E14" s="112">
        <v>3419867.95</v>
      </c>
      <c r="F14" s="112">
        <v>3419867.95</v>
      </c>
      <c r="G14" s="67"/>
      <c r="H14" s="67"/>
      <c r="I14" s="78"/>
    </row>
    <row r="15" spans="1:9" ht="19.95" customHeight="1">
      <c r="A15" s="155"/>
      <c r="B15" s="68" t="s">
        <v>101</v>
      </c>
      <c r="C15" s="67"/>
      <c r="D15" s="68" t="s">
        <v>103</v>
      </c>
      <c r="E15" s="67"/>
      <c r="F15" s="67"/>
      <c r="G15" s="67"/>
      <c r="H15" s="67"/>
      <c r="I15" s="78"/>
    </row>
    <row r="16" spans="1:9" ht="19.95" customHeight="1">
      <c r="A16" s="155"/>
      <c r="B16" s="68" t="s">
        <v>101</v>
      </c>
      <c r="C16" s="67"/>
      <c r="D16" s="68" t="s">
        <v>104</v>
      </c>
      <c r="E16" s="112">
        <v>1477546.9</v>
      </c>
      <c r="F16" s="112">
        <v>1477546.9</v>
      </c>
      <c r="G16" s="67"/>
      <c r="H16" s="67"/>
      <c r="I16" s="78"/>
    </row>
    <row r="17" spans="1:9" ht="19.95" customHeight="1">
      <c r="A17" s="155"/>
      <c r="B17" s="68" t="s">
        <v>101</v>
      </c>
      <c r="C17" s="67"/>
      <c r="D17" s="68" t="s">
        <v>105</v>
      </c>
      <c r="E17" s="67"/>
      <c r="F17" s="67"/>
      <c r="G17" s="67"/>
      <c r="H17" s="67"/>
      <c r="I17" s="78"/>
    </row>
    <row r="18" spans="1:9" ht="19.95" customHeight="1">
      <c r="A18" s="155"/>
      <c r="B18" s="68" t="s">
        <v>101</v>
      </c>
      <c r="C18" s="67"/>
      <c r="D18" s="68" t="s">
        <v>106</v>
      </c>
      <c r="E18" s="67"/>
      <c r="F18" s="67"/>
      <c r="G18" s="67"/>
      <c r="H18" s="67"/>
      <c r="I18" s="78"/>
    </row>
    <row r="19" spans="1:9" ht="19.95" customHeight="1">
      <c r="A19" s="155"/>
      <c r="B19" s="68" t="s">
        <v>101</v>
      </c>
      <c r="C19" s="67"/>
      <c r="D19" s="68" t="s">
        <v>107</v>
      </c>
      <c r="E19" s="67"/>
      <c r="F19" s="67"/>
      <c r="G19" s="67"/>
      <c r="H19" s="67"/>
      <c r="I19" s="78"/>
    </row>
    <row r="20" spans="1:9" ht="19.95" customHeight="1">
      <c r="A20" s="155"/>
      <c r="B20" s="68" t="s">
        <v>101</v>
      </c>
      <c r="C20" s="67"/>
      <c r="D20" s="68" t="s">
        <v>108</v>
      </c>
      <c r="E20" s="67"/>
      <c r="F20" s="67"/>
      <c r="G20" s="67"/>
      <c r="H20" s="67"/>
      <c r="I20" s="78"/>
    </row>
    <row r="21" spans="1:9" ht="19.95" customHeight="1">
      <c r="A21" s="155"/>
      <c r="B21" s="68" t="s">
        <v>101</v>
      </c>
      <c r="C21" s="67"/>
      <c r="D21" s="68" t="s">
        <v>109</v>
      </c>
      <c r="E21" s="67"/>
      <c r="F21" s="67"/>
      <c r="G21" s="67"/>
      <c r="H21" s="67"/>
      <c r="I21" s="78"/>
    </row>
    <row r="22" spans="1:9" ht="19.95" customHeight="1">
      <c r="A22" s="155"/>
      <c r="B22" s="68" t="s">
        <v>101</v>
      </c>
      <c r="C22" s="67"/>
      <c r="D22" s="68" t="s">
        <v>110</v>
      </c>
      <c r="E22" s="67"/>
      <c r="F22" s="67"/>
      <c r="G22" s="67"/>
      <c r="H22" s="67"/>
      <c r="I22" s="78"/>
    </row>
    <row r="23" spans="1:9" ht="19.95" customHeight="1">
      <c r="A23" s="155"/>
      <c r="B23" s="68" t="s">
        <v>101</v>
      </c>
      <c r="C23" s="67"/>
      <c r="D23" s="68" t="s">
        <v>111</v>
      </c>
      <c r="E23" s="67"/>
      <c r="F23" s="67"/>
      <c r="G23" s="67"/>
      <c r="H23" s="67"/>
      <c r="I23" s="78"/>
    </row>
    <row r="24" spans="1:9" ht="19.95" customHeight="1">
      <c r="A24" s="155"/>
      <c r="B24" s="68" t="s">
        <v>101</v>
      </c>
      <c r="C24" s="67"/>
      <c r="D24" s="68" t="s">
        <v>112</v>
      </c>
      <c r="E24" s="67"/>
      <c r="F24" s="67"/>
      <c r="G24" s="67"/>
      <c r="H24" s="67"/>
      <c r="I24" s="78"/>
    </row>
    <row r="25" spans="1:9" ht="19.95" customHeight="1">
      <c r="A25" s="155"/>
      <c r="B25" s="68" t="s">
        <v>101</v>
      </c>
      <c r="C25" s="67"/>
      <c r="D25" s="68" t="s">
        <v>113</v>
      </c>
      <c r="E25" s="67"/>
      <c r="F25" s="67"/>
      <c r="G25" s="67"/>
      <c r="H25" s="67"/>
      <c r="I25" s="78"/>
    </row>
    <row r="26" spans="1:9" ht="19.95" customHeight="1">
      <c r="A26" s="155"/>
      <c r="B26" s="68" t="s">
        <v>101</v>
      </c>
      <c r="C26" s="67"/>
      <c r="D26" s="68" t="s">
        <v>114</v>
      </c>
      <c r="E26" s="112">
        <v>1860483.78</v>
      </c>
      <c r="F26" s="112">
        <v>1860483.78</v>
      </c>
      <c r="G26" s="67"/>
      <c r="H26" s="67"/>
      <c r="I26" s="78"/>
    </row>
    <row r="27" spans="1:9" ht="19.95" customHeight="1">
      <c r="A27" s="155"/>
      <c r="B27" s="68" t="s">
        <v>101</v>
      </c>
      <c r="C27" s="67"/>
      <c r="D27" s="68" t="s">
        <v>115</v>
      </c>
      <c r="E27" s="67"/>
      <c r="F27" s="67"/>
      <c r="G27" s="67"/>
      <c r="H27" s="67"/>
      <c r="I27" s="78"/>
    </row>
    <row r="28" spans="1:9" ht="19.95" customHeight="1">
      <c r="A28" s="155"/>
      <c r="B28" s="68" t="s">
        <v>101</v>
      </c>
      <c r="C28" s="67"/>
      <c r="D28" s="68" t="s">
        <v>116</v>
      </c>
      <c r="E28" s="67"/>
      <c r="F28" s="67"/>
      <c r="G28" s="67"/>
      <c r="H28" s="67"/>
      <c r="I28" s="78"/>
    </row>
    <row r="29" spans="1:9" ht="19.95" customHeight="1">
      <c r="A29" s="155"/>
      <c r="B29" s="68" t="s">
        <v>101</v>
      </c>
      <c r="C29" s="67"/>
      <c r="D29" s="68" t="s">
        <v>117</v>
      </c>
      <c r="E29" s="112">
        <v>21044701.719999999</v>
      </c>
      <c r="F29" s="112">
        <v>21044701.719999999</v>
      </c>
      <c r="G29" s="67"/>
      <c r="H29" s="67"/>
      <c r="I29" s="78"/>
    </row>
    <row r="30" spans="1:9" ht="19.95" customHeight="1">
      <c r="A30" s="155"/>
      <c r="B30" s="68" t="s">
        <v>101</v>
      </c>
      <c r="C30" s="67"/>
      <c r="D30" s="68" t="s">
        <v>118</v>
      </c>
      <c r="E30" s="67"/>
      <c r="F30" s="67"/>
      <c r="G30" s="67"/>
      <c r="H30" s="67"/>
      <c r="I30" s="78"/>
    </row>
    <row r="31" spans="1:9" ht="19.95" customHeight="1">
      <c r="A31" s="155"/>
      <c r="B31" s="68" t="s">
        <v>101</v>
      </c>
      <c r="C31" s="67"/>
      <c r="D31" s="68" t="s">
        <v>119</v>
      </c>
      <c r="E31" s="67"/>
      <c r="F31" s="67"/>
      <c r="G31" s="67"/>
      <c r="H31" s="67"/>
      <c r="I31" s="78"/>
    </row>
    <row r="32" spans="1:9" ht="19.95" customHeight="1">
      <c r="A32" s="155"/>
      <c r="B32" s="68" t="s">
        <v>101</v>
      </c>
      <c r="C32" s="67"/>
      <c r="D32" s="68" t="s">
        <v>120</v>
      </c>
      <c r="E32" s="67"/>
      <c r="F32" s="67"/>
      <c r="G32" s="67"/>
      <c r="H32" s="67"/>
      <c r="I32" s="78"/>
    </row>
    <row r="33" spans="1:9" ht="19.95" customHeight="1">
      <c r="A33" s="155"/>
      <c r="B33" s="68" t="s">
        <v>101</v>
      </c>
      <c r="C33" s="67"/>
      <c r="D33" s="68" t="s">
        <v>121</v>
      </c>
      <c r="E33" s="67"/>
      <c r="F33" s="67"/>
      <c r="G33" s="67"/>
      <c r="H33" s="67"/>
      <c r="I33" s="78"/>
    </row>
    <row r="34" spans="1:9" ht="19.95" customHeight="1">
      <c r="A34" s="155"/>
      <c r="B34" s="68" t="s">
        <v>101</v>
      </c>
      <c r="C34" s="67"/>
      <c r="D34" s="68" t="s">
        <v>122</v>
      </c>
      <c r="E34" s="67"/>
      <c r="F34" s="67"/>
      <c r="G34" s="67"/>
      <c r="H34" s="67"/>
      <c r="I34" s="78"/>
    </row>
    <row r="35" spans="1:9" ht="8.5500000000000007" customHeight="1">
      <c r="A35" s="95"/>
      <c r="B35" s="95"/>
      <c r="C35" s="95"/>
      <c r="D35" s="64"/>
      <c r="E35" s="95"/>
      <c r="F35" s="95"/>
      <c r="G35" s="95"/>
      <c r="H35" s="95"/>
      <c r="I35" s="72"/>
    </row>
  </sheetData>
  <mergeCells count="6">
    <mergeCell ref="A11:A34"/>
    <mergeCell ref="B2:H2"/>
    <mergeCell ref="B3:C3"/>
    <mergeCell ref="B4:C4"/>
    <mergeCell ref="D4:H4"/>
    <mergeCell ref="A7:A9"/>
  </mergeCells>
  <phoneticPr fontId="35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6"/>
  <sheetViews>
    <sheetView topLeftCell="B1" workbookViewId="0">
      <pane ySplit="6" topLeftCell="A7" activePane="bottomLeft" state="frozen"/>
      <selection pane="bottomLeft" activeCell="E12" sqref="E12"/>
    </sheetView>
  </sheetViews>
  <sheetFormatPr defaultColWidth="10" defaultRowHeight="14.4"/>
  <cols>
    <col min="1" max="1" width="1.5546875" style="39" customWidth="1"/>
    <col min="2" max="3" width="5.88671875" style="39" customWidth="1"/>
    <col min="4" max="4" width="11.6640625" style="39" customWidth="1"/>
    <col min="5" max="5" width="30" style="39" customWidth="1"/>
    <col min="6" max="6" width="16" style="39" customWidth="1"/>
    <col min="7" max="7" width="16.21875" style="39" customWidth="1"/>
    <col min="8" max="8" width="15.88671875" style="39" customWidth="1"/>
    <col min="9" max="9" width="15.21875" style="39" customWidth="1"/>
    <col min="10" max="10" width="14.5546875" style="39" customWidth="1"/>
    <col min="11" max="13" width="5.88671875" style="39" customWidth="1"/>
    <col min="14" max="16" width="7.21875" style="39" customWidth="1"/>
    <col min="17" max="23" width="5.88671875" style="39" customWidth="1"/>
    <col min="24" max="26" width="7.21875" style="39" customWidth="1"/>
    <col min="27" max="33" width="5.88671875" style="39" customWidth="1"/>
    <col min="34" max="39" width="7.21875" style="39" customWidth="1"/>
    <col min="40" max="40" width="1.5546875" style="39" customWidth="1"/>
    <col min="41" max="42" width="9.77734375" style="39" customWidth="1"/>
    <col min="43" max="16384" width="10" style="39"/>
  </cols>
  <sheetData>
    <row r="1" spans="1:40" ht="25.05" customHeight="1">
      <c r="A1" s="80"/>
      <c r="B1" s="2"/>
      <c r="C1" s="2"/>
      <c r="D1" s="81"/>
      <c r="E1" s="81"/>
      <c r="F1" s="40"/>
      <c r="G1" s="40"/>
      <c r="H1" s="40"/>
      <c r="I1" s="81"/>
      <c r="J1" s="81"/>
      <c r="K1" s="40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5" t="s">
        <v>123</v>
      </c>
      <c r="AN1" s="86"/>
    </row>
    <row r="2" spans="1:40" ht="22.8" customHeight="1">
      <c r="A2" s="40"/>
      <c r="B2" s="156" t="s">
        <v>124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86"/>
    </row>
    <row r="3" spans="1:40" ht="19.5" customHeight="1">
      <c r="A3" s="44"/>
      <c r="B3" s="157" t="s">
        <v>465</v>
      </c>
      <c r="C3" s="158"/>
      <c r="D3" s="158"/>
      <c r="E3" s="158"/>
      <c r="F3" s="82"/>
      <c r="G3" s="44"/>
      <c r="H3" s="83"/>
      <c r="I3" s="82"/>
      <c r="J3" s="82"/>
      <c r="K3" s="84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164" t="s">
        <v>5</v>
      </c>
      <c r="AM3" s="164"/>
      <c r="AN3" s="87"/>
    </row>
    <row r="4" spans="1:40" ht="24.45" customHeight="1">
      <c r="A4" s="43"/>
      <c r="B4" s="159" t="s">
        <v>8</v>
      </c>
      <c r="C4" s="159"/>
      <c r="D4" s="159"/>
      <c r="E4" s="159"/>
      <c r="F4" s="159" t="s">
        <v>125</v>
      </c>
      <c r="G4" s="159" t="s">
        <v>126</v>
      </c>
      <c r="H4" s="159"/>
      <c r="I4" s="159"/>
      <c r="J4" s="159"/>
      <c r="K4" s="159"/>
      <c r="L4" s="159"/>
      <c r="M4" s="159"/>
      <c r="N4" s="159"/>
      <c r="O4" s="159"/>
      <c r="P4" s="159"/>
      <c r="Q4" s="159" t="s">
        <v>127</v>
      </c>
      <c r="R4" s="159"/>
      <c r="S4" s="159"/>
      <c r="T4" s="159"/>
      <c r="U4" s="159"/>
      <c r="V4" s="159"/>
      <c r="W4" s="159"/>
      <c r="X4" s="159"/>
      <c r="Y4" s="159"/>
      <c r="Z4" s="159"/>
      <c r="AA4" s="159" t="s">
        <v>128</v>
      </c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88"/>
    </row>
    <row r="5" spans="1:40" ht="24.45" customHeight="1">
      <c r="A5" s="43"/>
      <c r="B5" s="159" t="s">
        <v>79</v>
      </c>
      <c r="C5" s="159"/>
      <c r="D5" s="159" t="s">
        <v>69</v>
      </c>
      <c r="E5" s="159" t="s">
        <v>70</v>
      </c>
      <c r="F5" s="159"/>
      <c r="G5" s="159" t="s">
        <v>58</v>
      </c>
      <c r="H5" s="159" t="s">
        <v>129</v>
      </c>
      <c r="I5" s="159"/>
      <c r="J5" s="159"/>
      <c r="K5" s="159" t="s">
        <v>130</v>
      </c>
      <c r="L5" s="159"/>
      <c r="M5" s="159"/>
      <c r="N5" s="159" t="s">
        <v>131</v>
      </c>
      <c r="O5" s="159"/>
      <c r="P5" s="159"/>
      <c r="Q5" s="159" t="s">
        <v>58</v>
      </c>
      <c r="R5" s="159" t="s">
        <v>129</v>
      </c>
      <c r="S5" s="159"/>
      <c r="T5" s="159"/>
      <c r="U5" s="159" t="s">
        <v>130</v>
      </c>
      <c r="V5" s="159"/>
      <c r="W5" s="159"/>
      <c r="X5" s="159" t="s">
        <v>131</v>
      </c>
      <c r="Y5" s="159"/>
      <c r="Z5" s="159"/>
      <c r="AA5" s="159" t="s">
        <v>58</v>
      </c>
      <c r="AB5" s="159" t="s">
        <v>129</v>
      </c>
      <c r="AC5" s="159"/>
      <c r="AD5" s="159"/>
      <c r="AE5" s="159" t="s">
        <v>130</v>
      </c>
      <c r="AF5" s="159"/>
      <c r="AG5" s="159"/>
      <c r="AH5" s="159" t="s">
        <v>131</v>
      </c>
      <c r="AI5" s="159"/>
      <c r="AJ5" s="159"/>
      <c r="AK5" s="159" t="s">
        <v>132</v>
      </c>
      <c r="AL5" s="159"/>
      <c r="AM5" s="159"/>
      <c r="AN5" s="88"/>
    </row>
    <row r="6" spans="1:40" ht="39" customHeight="1">
      <c r="A6" s="41"/>
      <c r="B6" s="37" t="s">
        <v>80</v>
      </c>
      <c r="C6" s="37" t="s">
        <v>81</v>
      </c>
      <c r="D6" s="159"/>
      <c r="E6" s="159"/>
      <c r="F6" s="159"/>
      <c r="G6" s="159"/>
      <c r="H6" s="37" t="s">
        <v>133</v>
      </c>
      <c r="I6" s="37" t="s">
        <v>75</v>
      </c>
      <c r="J6" s="37" t="s">
        <v>76</v>
      </c>
      <c r="K6" s="37" t="s">
        <v>133</v>
      </c>
      <c r="L6" s="37" t="s">
        <v>75</v>
      </c>
      <c r="M6" s="37" t="s">
        <v>76</v>
      </c>
      <c r="N6" s="37" t="s">
        <v>133</v>
      </c>
      <c r="O6" s="37" t="s">
        <v>134</v>
      </c>
      <c r="P6" s="37" t="s">
        <v>135</v>
      </c>
      <c r="Q6" s="159"/>
      <c r="R6" s="37" t="s">
        <v>133</v>
      </c>
      <c r="S6" s="37" t="s">
        <v>75</v>
      </c>
      <c r="T6" s="37" t="s">
        <v>76</v>
      </c>
      <c r="U6" s="37" t="s">
        <v>133</v>
      </c>
      <c r="V6" s="37" t="s">
        <v>75</v>
      </c>
      <c r="W6" s="37" t="s">
        <v>76</v>
      </c>
      <c r="X6" s="37" t="s">
        <v>133</v>
      </c>
      <c r="Y6" s="37" t="s">
        <v>134</v>
      </c>
      <c r="Z6" s="37" t="s">
        <v>135</v>
      </c>
      <c r="AA6" s="159"/>
      <c r="AB6" s="37" t="s">
        <v>133</v>
      </c>
      <c r="AC6" s="37" t="s">
        <v>75</v>
      </c>
      <c r="AD6" s="37" t="s">
        <v>76</v>
      </c>
      <c r="AE6" s="37" t="s">
        <v>133</v>
      </c>
      <c r="AF6" s="37" t="s">
        <v>75</v>
      </c>
      <c r="AG6" s="37" t="s">
        <v>76</v>
      </c>
      <c r="AH6" s="37" t="s">
        <v>133</v>
      </c>
      <c r="AI6" s="37" t="s">
        <v>134</v>
      </c>
      <c r="AJ6" s="37" t="s">
        <v>135</v>
      </c>
      <c r="AK6" s="37" t="s">
        <v>133</v>
      </c>
      <c r="AL6" s="37" t="s">
        <v>134</v>
      </c>
      <c r="AM6" s="37" t="s">
        <v>135</v>
      </c>
      <c r="AN6" s="88"/>
    </row>
    <row r="7" spans="1:40" ht="22.8" customHeight="1">
      <c r="A7" s="43"/>
      <c r="B7" s="22"/>
      <c r="C7" s="116"/>
      <c r="D7" s="22"/>
      <c r="E7" s="22" t="s">
        <v>71</v>
      </c>
      <c r="F7" s="25">
        <f t="shared" ref="F7:G9" si="0">G7</f>
        <v>27836600.350000005</v>
      </c>
      <c r="G7" s="25">
        <f t="shared" si="0"/>
        <v>27836600.350000005</v>
      </c>
      <c r="H7" s="25">
        <f>I7+J7</f>
        <v>27836600.350000005</v>
      </c>
      <c r="I7" s="25">
        <f>I8+I19+I38+I42</f>
        <v>26787772.950000007</v>
      </c>
      <c r="J7" s="25">
        <f>J19+J42</f>
        <v>1048827.3999999999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88"/>
    </row>
    <row r="8" spans="1:40" ht="23.4" customHeight="1">
      <c r="A8" s="43"/>
      <c r="B8" s="22">
        <v>301</v>
      </c>
      <c r="C8" s="116"/>
      <c r="D8" s="38">
        <v>653001</v>
      </c>
      <c r="E8" s="134" t="s">
        <v>246</v>
      </c>
      <c r="F8" s="25">
        <f t="shared" si="0"/>
        <v>22374887.450000003</v>
      </c>
      <c r="G8" s="132">
        <f t="shared" si="0"/>
        <v>22374887.450000003</v>
      </c>
      <c r="H8" s="132">
        <f>I8</f>
        <v>22374887.450000003</v>
      </c>
      <c r="I8" s="132">
        <f>SUM(I9:I18)</f>
        <v>22374887.450000003</v>
      </c>
      <c r="J8" s="132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88"/>
    </row>
    <row r="9" spans="1:40" ht="23.4" customHeight="1">
      <c r="A9" s="43"/>
      <c r="B9" s="22">
        <v>301</v>
      </c>
      <c r="C9" s="117" t="s">
        <v>237</v>
      </c>
      <c r="D9" s="38">
        <v>653001</v>
      </c>
      <c r="E9" s="136" t="s">
        <v>247</v>
      </c>
      <c r="F9" s="25">
        <f t="shared" si="0"/>
        <v>4877832</v>
      </c>
      <c r="G9" s="132">
        <f t="shared" si="0"/>
        <v>4877832</v>
      </c>
      <c r="H9" s="132">
        <f>I9+J9</f>
        <v>4877832</v>
      </c>
      <c r="I9" s="131">
        <v>4877832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88"/>
    </row>
    <row r="10" spans="1:40" ht="23.4" customHeight="1">
      <c r="A10" s="43"/>
      <c r="B10" s="22">
        <v>301</v>
      </c>
      <c r="C10" s="117" t="s">
        <v>238</v>
      </c>
      <c r="D10" s="38">
        <v>653001</v>
      </c>
      <c r="E10" s="136" t="s">
        <v>248</v>
      </c>
      <c r="F10" s="25">
        <f t="shared" ref="F10:F43" si="1">G10</f>
        <v>3805788</v>
      </c>
      <c r="G10" s="132">
        <f t="shared" ref="G10:G43" si="2">H10</f>
        <v>3805788</v>
      </c>
      <c r="H10" s="132">
        <f t="shared" ref="H10:H43" si="3">I10+J10</f>
        <v>3805788</v>
      </c>
      <c r="I10" s="131">
        <v>3805788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88"/>
    </row>
    <row r="11" spans="1:40" ht="23.4" customHeight="1">
      <c r="A11" s="43"/>
      <c r="B11" s="22">
        <v>301</v>
      </c>
      <c r="C11" s="117" t="s">
        <v>240</v>
      </c>
      <c r="D11" s="38">
        <v>653001</v>
      </c>
      <c r="E11" s="136" t="s">
        <v>249</v>
      </c>
      <c r="F11" s="25">
        <f t="shared" si="1"/>
        <v>4364044.54</v>
      </c>
      <c r="G11" s="132">
        <f t="shared" si="2"/>
        <v>4364044.54</v>
      </c>
      <c r="H11" s="132">
        <f t="shared" si="3"/>
        <v>4364044.54</v>
      </c>
      <c r="I11" s="131">
        <v>4364044.54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88"/>
    </row>
    <row r="12" spans="1:40" ht="23.4" customHeight="1">
      <c r="A12" s="43"/>
      <c r="B12" s="22">
        <v>301</v>
      </c>
      <c r="C12" s="117" t="s">
        <v>281</v>
      </c>
      <c r="D12" s="38">
        <v>653001</v>
      </c>
      <c r="E12" s="136" t="s">
        <v>250</v>
      </c>
      <c r="F12" s="25">
        <f t="shared" si="1"/>
        <v>2086527</v>
      </c>
      <c r="G12" s="132">
        <f t="shared" si="2"/>
        <v>2086527</v>
      </c>
      <c r="H12" s="132">
        <f t="shared" si="3"/>
        <v>2086527</v>
      </c>
      <c r="I12" s="131">
        <v>2086527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88"/>
    </row>
    <row r="13" spans="1:40" ht="23.4" customHeight="1">
      <c r="A13" s="43"/>
      <c r="B13" s="22">
        <v>301</v>
      </c>
      <c r="C13" s="117" t="s">
        <v>282</v>
      </c>
      <c r="D13" s="38">
        <v>653001</v>
      </c>
      <c r="E13" s="136" t="s">
        <v>251</v>
      </c>
      <c r="F13" s="25">
        <f t="shared" si="1"/>
        <v>2311405.2799999998</v>
      </c>
      <c r="G13" s="132">
        <f t="shared" si="2"/>
        <v>2311405.2799999998</v>
      </c>
      <c r="H13" s="132">
        <f t="shared" si="3"/>
        <v>2311405.2799999998</v>
      </c>
      <c r="I13" s="131">
        <v>2311405.2799999998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88"/>
    </row>
    <row r="14" spans="1:40" ht="23.4" customHeight="1">
      <c r="A14" s="43"/>
      <c r="B14" s="22">
        <v>301</v>
      </c>
      <c r="C14" s="117" t="s">
        <v>283</v>
      </c>
      <c r="D14" s="38">
        <v>653001</v>
      </c>
      <c r="E14" s="136" t="s">
        <v>252</v>
      </c>
      <c r="F14" s="25">
        <f t="shared" si="1"/>
        <v>1194204.98</v>
      </c>
      <c r="G14" s="132">
        <f t="shared" si="2"/>
        <v>1194204.98</v>
      </c>
      <c r="H14" s="132">
        <f t="shared" si="3"/>
        <v>1194204.98</v>
      </c>
      <c r="I14" s="131">
        <v>1194204.98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88"/>
    </row>
    <row r="15" spans="1:40" ht="23.4" customHeight="1">
      <c r="A15" s="43"/>
      <c r="B15" s="22">
        <v>301</v>
      </c>
      <c r="C15" s="117" t="s">
        <v>239</v>
      </c>
      <c r="D15" s="38">
        <v>653001</v>
      </c>
      <c r="E15" s="136" t="s">
        <v>253</v>
      </c>
      <c r="F15" s="25">
        <f t="shared" si="1"/>
        <v>283341.92</v>
      </c>
      <c r="G15" s="132">
        <f t="shared" si="2"/>
        <v>283341.92</v>
      </c>
      <c r="H15" s="132">
        <f t="shared" si="3"/>
        <v>283341.92</v>
      </c>
      <c r="I15" s="131">
        <v>283341.92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88"/>
    </row>
    <row r="16" spans="1:40" ht="23.4" customHeight="1">
      <c r="A16" s="43"/>
      <c r="B16" s="22">
        <v>301</v>
      </c>
      <c r="C16" s="117" t="s">
        <v>284</v>
      </c>
      <c r="D16" s="38">
        <v>653001</v>
      </c>
      <c r="E16" s="136" t="s">
        <v>254</v>
      </c>
      <c r="F16" s="25">
        <f t="shared" si="1"/>
        <v>79055.95</v>
      </c>
      <c r="G16" s="132">
        <f t="shared" si="2"/>
        <v>79055.95</v>
      </c>
      <c r="H16" s="132">
        <f t="shared" si="3"/>
        <v>79055.95</v>
      </c>
      <c r="I16" s="131">
        <v>79055.95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88"/>
    </row>
    <row r="17" spans="1:40" ht="23.4" customHeight="1">
      <c r="A17" s="43"/>
      <c r="B17" s="22">
        <v>301</v>
      </c>
      <c r="C17" s="117" t="s">
        <v>285</v>
      </c>
      <c r="D17" s="38">
        <v>653001</v>
      </c>
      <c r="E17" s="136" t="s">
        <v>226</v>
      </c>
      <c r="F17" s="25">
        <f t="shared" si="1"/>
        <v>1860483.78</v>
      </c>
      <c r="G17" s="132">
        <f t="shared" si="2"/>
        <v>1860483.78</v>
      </c>
      <c r="H17" s="132">
        <f t="shared" si="3"/>
        <v>1860483.78</v>
      </c>
      <c r="I17" s="131">
        <v>1860483.78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88"/>
    </row>
    <row r="18" spans="1:40" ht="23.4" customHeight="1">
      <c r="A18" s="43"/>
      <c r="B18" s="22">
        <v>301</v>
      </c>
      <c r="C18" s="117" t="s">
        <v>241</v>
      </c>
      <c r="D18" s="38">
        <v>653001</v>
      </c>
      <c r="E18" s="136" t="s">
        <v>255</v>
      </c>
      <c r="F18" s="25">
        <f t="shared" si="1"/>
        <v>1512204</v>
      </c>
      <c r="G18" s="132">
        <f t="shared" si="2"/>
        <v>1512204</v>
      </c>
      <c r="H18" s="132">
        <f t="shared" si="3"/>
        <v>1512204</v>
      </c>
      <c r="I18" s="131">
        <v>1512204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88"/>
    </row>
    <row r="19" spans="1:40" ht="23.4" customHeight="1">
      <c r="A19" s="135"/>
      <c r="B19" s="22">
        <v>302</v>
      </c>
      <c r="C19" s="117"/>
      <c r="D19" s="38">
        <v>653001</v>
      </c>
      <c r="E19" s="124" t="s">
        <v>256</v>
      </c>
      <c r="F19" s="25">
        <f t="shared" si="1"/>
        <v>4372432.3900000006</v>
      </c>
      <c r="G19" s="132">
        <f t="shared" si="2"/>
        <v>4372432.3900000006</v>
      </c>
      <c r="H19" s="132">
        <f>I19+J19</f>
        <v>4372432.3900000006</v>
      </c>
      <c r="I19" s="131">
        <v>3393604.99</v>
      </c>
      <c r="J19" s="132">
        <f>SUM(J20:J37)</f>
        <v>978827.4</v>
      </c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64"/>
    </row>
    <row r="20" spans="1:40" ht="23.4" customHeight="1">
      <c r="B20" s="22">
        <v>302</v>
      </c>
      <c r="C20" s="117" t="s">
        <v>286</v>
      </c>
      <c r="D20" s="38">
        <v>653001</v>
      </c>
      <c r="E20" s="136" t="s">
        <v>257</v>
      </c>
      <c r="F20" s="25">
        <f t="shared" si="1"/>
        <v>626807</v>
      </c>
      <c r="G20" s="132">
        <f t="shared" si="2"/>
        <v>626807</v>
      </c>
      <c r="H20" s="132">
        <f t="shared" si="3"/>
        <v>626807</v>
      </c>
      <c r="I20" s="131">
        <v>284040</v>
      </c>
      <c r="J20" s="132">
        <v>342767</v>
      </c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</row>
    <row r="21" spans="1:40" ht="23.4" customHeight="1">
      <c r="B21" s="22">
        <v>302</v>
      </c>
      <c r="C21" s="117" t="s">
        <v>287</v>
      </c>
      <c r="D21" s="38">
        <v>653001</v>
      </c>
      <c r="E21" s="136" t="s">
        <v>258</v>
      </c>
      <c r="F21" s="25">
        <f t="shared" si="1"/>
        <v>45000</v>
      </c>
      <c r="G21" s="132">
        <f t="shared" si="2"/>
        <v>45000</v>
      </c>
      <c r="H21" s="132">
        <f t="shared" si="3"/>
        <v>45000</v>
      </c>
      <c r="I21" s="131">
        <v>45000</v>
      </c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</row>
    <row r="22" spans="1:40" ht="23.4" customHeight="1">
      <c r="B22" s="22">
        <v>302</v>
      </c>
      <c r="C22" s="117" t="s">
        <v>288</v>
      </c>
      <c r="D22" s="38">
        <v>653001</v>
      </c>
      <c r="E22" s="136" t="s">
        <v>259</v>
      </c>
      <c r="F22" s="25">
        <f t="shared" si="1"/>
        <v>200000</v>
      </c>
      <c r="G22" s="132">
        <f t="shared" si="2"/>
        <v>200000</v>
      </c>
      <c r="H22" s="132">
        <f t="shared" si="3"/>
        <v>200000</v>
      </c>
      <c r="I22" s="131">
        <v>200000</v>
      </c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</row>
    <row r="23" spans="1:40" ht="23.4" customHeight="1">
      <c r="B23" s="22">
        <v>302</v>
      </c>
      <c r="C23" s="117" t="s">
        <v>289</v>
      </c>
      <c r="D23" s="38">
        <v>653001</v>
      </c>
      <c r="E23" s="136" t="s">
        <v>260</v>
      </c>
      <c r="F23" s="25">
        <f t="shared" si="1"/>
        <v>198880</v>
      </c>
      <c r="G23" s="132">
        <f t="shared" si="2"/>
        <v>198880</v>
      </c>
      <c r="H23" s="132">
        <f t="shared" si="3"/>
        <v>198880</v>
      </c>
      <c r="I23" s="131">
        <v>155000</v>
      </c>
      <c r="J23" s="132">
        <v>43880</v>
      </c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</row>
    <row r="24" spans="1:40" ht="23.4" customHeight="1">
      <c r="B24" s="22">
        <v>302</v>
      </c>
      <c r="C24" s="117" t="s">
        <v>290</v>
      </c>
      <c r="D24" s="38">
        <v>653001</v>
      </c>
      <c r="E24" s="136" t="s">
        <v>261</v>
      </c>
      <c r="F24" s="25">
        <f t="shared" si="1"/>
        <v>189827.4</v>
      </c>
      <c r="G24" s="132">
        <f t="shared" si="2"/>
        <v>189827.4</v>
      </c>
      <c r="H24" s="132">
        <f t="shared" si="3"/>
        <v>189827.4</v>
      </c>
      <c r="I24" s="131">
        <v>171000</v>
      </c>
      <c r="J24" s="132">
        <v>18827.400000000001</v>
      </c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</row>
    <row r="25" spans="1:40" ht="23.4" customHeight="1">
      <c r="B25" s="22">
        <v>302</v>
      </c>
      <c r="C25" s="117" t="s">
        <v>291</v>
      </c>
      <c r="D25" s="38">
        <v>653001</v>
      </c>
      <c r="E25" s="136" t="s">
        <v>262</v>
      </c>
      <c r="F25" s="25">
        <f t="shared" si="1"/>
        <v>300000</v>
      </c>
      <c r="G25" s="132">
        <f t="shared" si="2"/>
        <v>300000</v>
      </c>
      <c r="H25" s="132">
        <f t="shared" si="3"/>
        <v>300000</v>
      </c>
      <c r="I25" s="131">
        <v>300000</v>
      </c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</row>
    <row r="26" spans="1:40" ht="23.4" customHeight="1">
      <c r="B26" s="22">
        <v>302</v>
      </c>
      <c r="C26" s="117" t="s">
        <v>292</v>
      </c>
      <c r="D26" s="38">
        <v>653001</v>
      </c>
      <c r="E26" s="136" t="s">
        <v>263</v>
      </c>
      <c r="F26" s="25">
        <f t="shared" si="1"/>
        <v>215000</v>
      </c>
      <c r="G26" s="132">
        <f t="shared" si="2"/>
        <v>215000</v>
      </c>
      <c r="H26" s="132">
        <f t="shared" si="3"/>
        <v>215000</v>
      </c>
      <c r="I26" s="131">
        <v>150000</v>
      </c>
      <c r="J26" s="132">
        <v>65000</v>
      </c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</row>
    <row r="27" spans="1:40" ht="23.4" customHeight="1">
      <c r="B27" s="22">
        <v>302</v>
      </c>
      <c r="C27" s="117" t="s">
        <v>302</v>
      </c>
      <c r="D27" s="38">
        <v>653001</v>
      </c>
      <c r="E27" s="136" t="s">
        <v>303</v>
      </c>
      <c r="F27" s="25">
        <f t="shared" si="1"/>
        <v>138000</v>
      </c>
      <c r="G27" s="132">
        <f t="shared" si="2"/>
        <v>138000</v>
      </c>
      <c r="H27" s="132">
        <f t="shared" si="3"/>
        <v>138000</v>
      </c>
      <c r="I27" s="131"/>
      <c r="J27" s="132">
        <v>138000</v>
      </c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</row>
    <row r="28" spans="1:40" ht="23.4" customHeight="1">
      <c r="B28" s="22">
        <v>302</v>
      </c>
      <c r="C28" s="117" t="s">
        <v>305</v>
      </c>
      <c r="D28" s="38"/>
      <c r="E28" s="136" t="s">
        <v>304</v>
      </c>
      <c r="F28" s="25">
        <f t="shared" si="1"/>
        <v>4000</v>
      </c>
      <c r="G28" s="132">
        <f t="shared" si="2"/>
        <v>4000</v>
      </c>
      <c r="H28" s="132">
        <f t="shared" si="3"/>
        <v>4000</v>
      </c>
      <c r="I28" s="131"/>
      <c r="J28" s="132">
        <v>4000</v>
      </c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</row>
    <row r="29" spans="1:40" ht="23.4" customHeight="1">
      <c r="B29" s="22">
        <v>302</v>
      </c>
      <c r="C29" s="117" t="s">
        <v>293</v>
      </c>
      <c r="D29" s="38">
        <v>653001</v>
      </c>
      <c r="E29" s="136" t="s">
        <v>264</v>
      </c>
      <c r="F29" s="25">
        <f t="shared" si="1"/>
        <v>15000</v>
      </c>
      <c r="G29" s="132">
        <f t="shared" si="2"/>
        <v>15000</v>
      </c>
      <c r="H29" s="132">
        <f t="shared" si="3"/>
        <v>15000</v>
      </c>
      <c r="I29" s="131">
        <v>15000</v>
      </c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</row>
    <row r="30" spans="1:40" ht="23.4" customHeight="1">
      <c r="B30" s="22">
        <v>302</v>
      </c>
      <c r="C30" s="117" t="s">
        <v>294</v>
      </c>
      <c r="D30" s="38">
        <v>653001</v>
      </c>
      <c r="E30" s="136" t="s">
        <v>151</v>
      </c>
      <c r="F30" s="25">
        <f t="shared" si="1"/>
        <v>32895.9</v>
      </c>
      <c r="G30" s="132">
        <f t="shared" si="2"/>
        <v>32895.9</v>
      </c>
      <c r="H30" s="132">
        <f t="shared" si="3"/>
        <v>32895.9</v>
      </c>
      <c r="I30" s="131">
        <v>32895.9</v>
      </c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</row>
    <row r="31" spans="1:40" ht="23.4" customHeight="1">
      <c r="B31" s="22">
        <v>302</v>
      </c>
      <c r="C31" s="117" t="s">
        <v>295</v>
      </c>
      <c r="D31" s="38">
        <v>653001</v>
      </c>
      <c r="E31" s="136" t="s">
        <v>265</v>
      </c>
      <c r="F31" s="25">
        <f t="shared" si="1"/>
        <v>78000</v>
      </c>
      <c r="G31" s="132">
        <f t="shared" si="2"/>
        <v>78000</v>
      </c>
      <c r="H31" s="132">
        <f t="shared" si="3"/>
        <v>78000</v>
      </c>
      <c r="I31" s="131">
        <v>10000</v>
      </c>
      <c r="J31" s="132">
        <v>68000</v>
      </c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</row>
    <row r="32" spans="1:40" ht="23.4" customHeight="1">
      <c r="B32" s="22">
        <v>302</v>
      </c>
      <c r="C32" s="117" t="s">
        <v>296</v>
      </c>
      <c r="D32" s="38">
        <v>653001</v>
      </c>
      <c r="E32" s="136" t="s">
        <v>266</v>
      </c>
      <c r="F32" s="25">
        <f t="shared" si="1"/>
        <v>183653</v>
      </c>
      <c r="G32" s="132">
        <f t="shared" si="2"/>
        <v>183653</v>
      </c>
      <c r="H32" s="132">
        <f t="shared" si="3"/>
        <v>183653</v>
      </c>
      <c r="I32" s="131">
        <v>10000</v>
      </c>
      <c r="J32" s="132">
        <v>173653</v>
      </c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</row>
    <row r="33" spans="2:39" ht="23.4" customHeight="1">
      <c r="B33" s="22">
        <v>302</v>
      </c>
      <c r="C33" s="117" t="s">
        <v>297</v>
      </c>
      <c r="D33" s="38">
        <v>653001</v>
      </c>
      <c r="E33" s="136" t="s">
        <v>267</v>
      </c>
      <c r="F33" s="25">
        <f t="shared" si="1"/>
        <v>302699.43</v>
      </c>
      <c r="G33" s="132">
        <f t="shared" si="2"/>
        <v>302699.43</v>
      </c>
      <c r="H33" s="132">
        <f t="shared" si="3"/>
        <v>302699.43</v>
      </c>
      <c r="I33" s="131">
        <v>302699.43</v>
      </c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</row>
    <row r="34" spans="2:39" ht="23.4" customHeight="1">
      <c r="B34" s="22">
        <v>302</v>
      </c>
      <c r="C34" s="117" t="s">
        <v>298</v>
      </c>
      <c r="D34" s="38">
        <v>653001</v>
      </c>
      <c r="E34" s="136" t="s">
        <v>268</v>
      </c>
      <c r="F34" s="25">
        <f t="shared" si="1"/>
        <v>163834.96</v>
      </c>
      <c r="G34" s="132">
        <f t="shared" si="2"/>
        <v>163834.96</v>
      </c>
      <c r="H34" s="132">
        <f t="shared" si="3"/>
        <v>163834.96</v>
      </c>
      <c r="I34" s="131">
        <v>163834.96</v>
      </c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</row>
    <row r="35" spans="2:39" ht="23.4" customHeight="1">
      <c r="B35" s="22">
        <v>302</v>
      </c>
      <c r="C35" s="117" t="s">
        <v>299</v>
      </c>
      <c r="D35" s="38">
        <v>653001</v>
      </c>
      <c r="E35" s="136" t="s">
        <v>269</v>
      </c>
      <c r="F35" s="25">
        <f t="shared" si="1"/>
        <v>298242</v>
      </c>
      <c r="G35" s="132">
        <f t="shared" si="2"/>
        <v>298242</v>
      </c>
      <c r="H35" s="132">
        <f t="shared" si="3"/>
        <v>298242</v>
      </c>
      <c r="I35" s="131">
        <v>298242</v>
      </c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</row>
    <row r="36" spans="2:39" ht="23.4" customHeight="1">
      <c r="B36" s="22">
        <v>302</v>
      </c>
      <c r="C36" s="117" t="s">
        <v>300</v>
      </c>
      <c r="D36" s="38">
        <v>653001</v>
      </c>
      <c r="E36" s="136" t="s">
        <v>270</v>
      </c>
      <c r="F36" s="25">
        <f t="shared" si="1"/>
        <v>834000</v>
      </c>
      <c r="G36" s="132">
        <f t="shared" si="2"/>
        <v>834000</v>
      </c>
      <c r="H36" s="132">
        <f t="shared" si="3"/>
        <v>834000</v>
      </c>
      <c r="I36" s="131">
        <v>784000</v>
      </c>
      <c r="J36" s="132">
        <v>50000</v>
      </c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</row>
    <row r="37" spans="2:39" ht="23.4" customHeight="1">
      <c r="B37" s="22">
        <v>302</v>
      </c>
      <c r="C37" s="117" t="s">
        <v>301</v>
      </c>
      <c r="D37" s="38">
        <v>653001</v>
      </c>
      <c r="E37" s="136" t="s">
        <v>271</v>
      </c>
      <c r="F37" s="25">
        <f t="shared" si="1"/>
        <v>546592.69999999995</v>
      </c>
      <c r="G37" s="132">
        <f t="shared" si="2"/>
        <v>546592.69999999995</v>
      </c>
      <c r="H37" s="132">
        <f t="shared" si="3"/>
        <v>546592.69999999995</v>
      </c>
      <c r="I37" s="131">
        <v>471892.7</v>
      </c>
      <c r="J37" s="132">
        <v>74700</v>
      </c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</row>
    <row r="38" spans="2:39" ht="23.4" customHeight="1">
      <c r="B38" s="22">
        <v>303</v>
      </c>
      <c r="C38" s="117"/>
      <c r="D38" s="38">
        <v>653001</v>
      </c>
      <c r="E38" s="124" t="s">
        <v>277</v>
      </c>
      <c r="F38" s="25">
        <f t="shared" si="1"/>
        <v>999280.51</v>
      </c>
      <c r="G38" s="132">
        <f t="shared" si="2"/>
        <v>999280.51</v>
      </c>
      <c r="H38" s="132">
        <f t="shared" si="3"/>
        <v>999280.51</v>
      </c>
      <c r="I38" s="131">
        <v>999280.51</v>
      </c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</row>
    <row r="39" spans="2:39" ht="23.4" customHeight="1">
      <c r="B39" s="22">
        <v>303</v>
      </c>
      <c r="C39" s="117" t="s">
        <v>287</v>
      </c>
      <c r="D39" s="38">
        <v>653001</v>
      </c>
      <c r="E39" s="136" t="s">
        <v>272</v>
      </c>
      <c r="F39" s="25">
        <f t="shared" si="1"/>
        <v>920944</v>
      </c>
      <c r="G39" s="132">
        <f t="shared" si="2"/>
        <v>920944</v>
      </c>
      <c r="H39" s="132">
        <f t="shared" si="3"/>
        <v>920944</v>
      </c>
      <c r="I39" s="131">
        <v>920944</v>
      </c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</row>
    <row r="40" spans="2:39" ht="23.4" customHeight="1">
      <c r="B40" s="22">
        <v>303</v>
      </c>
      <c r="C40" s="117" t="s">
        <v>289</v>
      </c>
      <c r="D40" s="38">
        <v>653001</v>
      </c>
      <c r="E40" s="136" t="s">
        <v>273</v>
      </c>
      <c r="F40" s="25">
        <f t="shared" si="1"/>
        <v>77556.509999999995</v>
      </c>
      <c r="G40" s="132">
        <f t="shared" si="2"/>
        <v>77556.509999999995</v>
      </c>
      <c r="H40" s="132">
        <f t="shared" si="3"/>
        <v>77556.509999999995</v>
      </c>
      <c r="I40" s="131">
        <v>77556.509999999995</v>
      </c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</row>
    <row r="41" spans="2:39" ht="23.4" customHeight="1">
      <c r="B41" s="22">
        <v>303</v>
      </c>
      <c r="C41" s="117" t="s">
        <v>280</v>
      </c>
      <c r="D41" s="38">
        <v>653001</v>
      </c>
      <c r="E41" s="136" t="s">
        <v>274</v>
      </c>
      <c r="F41" s="25">
        <f t="shared" si="1"/>
        <v>780</v>
      </c>
      <c r="G41" s="132">
        <f t="shared" si="2"/>
        <v>780</v>
      </c>
      <c r="H41" s="132">
        <f t="shared" si="3"/>
        <v>780</v>
      </c>
      <c r="I41" s="131">
        <v>780</v>
      </c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</row>
    <row r="42" spans="2:39" ht="23.4" customHeight="1">
      <c r="B42" s="22">
        <v>310</v>
      </c>
      <c r="C42" s="117"/>
      <c r="D42" s="38">
        <v>653001</v>
      </c>
      <c r="E42" s="124" t="s">
        <v>275</v>
      </c>
      <c r="F42" s="25">
        <f t="shared" si="1"/>
        <v>90000</v>
      </c>
      <c r="G42" s="132">
        <f t="shared" si="2"/>
        <v>90000</v>
      </c>
      <c r="H42" s="132">
        <f t="shared" si="3"/>
        <v>90000</v>
      </c>
      <c r="I42" s="131">
        <v>20000</v>
      </c>
      <c r="J42" s="132">
        <v>70000</v>
      </c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</row>
    <row r="43" spans="2:39" ht="23.4" customHeight="1">
      <c r="B43" s="22">
        <v>310</v>
      </c>
      <c r="C43" s="117" t="s">
        <v>238</v>
      </c>
      <c r="D43" s="38">
        <v>653001</v>
      </c>
      <c r="E43" s="136" t="s">
        <v>276</v>
      </c>
      <c r="F43" s="25">
        <f t="shared" si="1"/>
        <v>90000</v>
      </c>
      <c r="G43" s="132">
        <f t="shared" si="2"/>
        <v>90000</v>
      </c>
      <c r="H43" s="132">
        <f t="shared" si="3"/>
        <v>90000</v>
      </c>
      <c r="I43" s="131">
        <v>20000</v>
      </c>
      <c r="J43" s="132">
        <v>70000</v>
      </c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</row>
    <row r="46" spans="2:39">
      <c r="D46" s="121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workbookViewId="0">
      <selection activeCell="F10" sqref="F10"/>
    </sheetView>
  </sheetViews>
  <sheetFormatPr defaultColWidth="10" defaultRowHeight="14.4"/>
  <cols>
    <col min="1" max="1" width="1.5546875" style="55" customWidth="1"/>
    <col min="2" max="4" width="6.109375" style="55" customWidth="1"/>
    <col min="5" max="5" width="16.77734375" style="55" customWidth="1"/>
    <col min="6" max="6" width="41" style="55" customWidth="1"/>
    <col min="7" max="7" width="16.44140625" style="55" customWidth="1"/>
    <col min="8" max="8" width="16.6640625" style="55" customWidth="1"/>
    <col min="9" max="9" width="16.44140625" style="55" customWidth="1"/>
    <col min="10" max="10" width="1.5546875" style="55" customWidth="1"/>
    <col min="11" max="11" width="9.77734375" style="55" customWidth="1"/>
    <col min="12" max="16384" width="10" style="55"/>
  </cols>
  <sheetData>
    <row r="1" spans="1:10" ht="14.25" customHeight="1">
      <c r="A1" s="58"/>
      <c r="B1" s="166"/>
      <c r="C1" s="166"/>
      <c r="D1" s="166"/>
      <c r="E1" s="57"/>
      <c r="F1" s="57"/>
      <c r="G1" s="167" t="s">
        <v>136</v>
      </c>
      <c r="H1" s="167"/>
      <c r="I1" s="167"/>
      <c r="J1" s="77"/>
    </row>
    <row r="2" spans="1:10" ht="19.95" customHeight="1">
      <c r="A2" s="58"/>
      <c r="B2" s="168" t="s">
        <v>137</v>
      </c>
      <c r="C2" s="168"/>
      <c r="D2" s="168"/>
      <c r="E2" s="168"/>
      <c r="F2" s="168"/>
      <c r="G2" s="168"/>
      <c r="H2" s="168"/>
      <c r="I2" s="168"/>
      <c r="J2" s="77" t="s">
        <v>3</v>
      </c>
    </row>
    <row r="3" spans="1:10" ht="17.100000000000001" customHeight="1">
      <c r="A3" s="60"/>
      <c r="B3" s="162" t="s">
        <v>464</v>
      </c>
      <c r="C3" s="163"/>
      <c r="D3" s="163"/>
      <c r="E3" s="163"/>
      <c r="F3" s="163"/>
      <c r="G3" s="60"/>
      <c r="H3" s="73"/>
      <c r="I3" s="61" t="s">
        <v>5</v>
      </c>
      <c r="J3" s="77"/>
    </row>
    <row r="4" spans="1:10" ht="21.3" customHeight="1">
      <c r="A4" s="64"/>
      <c r="B4" s="154" t="s">
        <v>8</v>
      </c>
      <c r="C4" s="154"/>
      <c r="D4" s="154"/>
      <c r="E4" s="154"/>
      <c r="F4" s="154"/>
      <c r="G4" s="154" t="s">
        <v>58</v>
      </c>
      <c r="H4" s="169" t="s">
        <v>138</v>
      </c>
      <c r="I4" s="169" t="s">
        <v>128</v>
      </c>
      <c r="J4" s="71"/>
    </row>
    <row r="5" spans="1:10" ht="21.3" customHeight="1">
      <c r="A5" s="64"/>
      <c r="B5" s="154" t="s">
        <v>79</v>
      </c>
      <c r="C5" s="154"/>
      <c r="D5" s="154"/>
      <c r="E5" s="154" t="s">
        <v>69</v>
      </c>
      <c r="F5" s="154" t="s">
        <v>70</v>
      </c>
      <c r="G5" s="154"/>
      <c r="H5" s="169"/>
      <c r="I5" s="169"/>
      <c r="J5" s="71"/>
    </row>
    <row r="6" spans="1:10" ht="21.3" customHeight="1">
      <c r="A6" s="75"/>
      <c r="B6" s="63" t="s">
        <v>80</v>
      </c>
      <c r="C6" s="63" t="s">
        <v>81</v>
      </c>
      <c r="D6" s="63" t="s">
        <v>82</v>
      </c>
      <c r="E6" s="154"/>
      <c r="F6" s="154"/>
      <c r="G6" s="154"/>
      <c r="H6" s="169"/>
      <c r="I6" s="169"/>
      <c r="J6" s="78"/>
    </row>
    <row r="7" spans="1:10" ht="21.6" customHeight="1">
      <c r="A7" s="76"/>
      <c r="B7" s="63"/>
      <c r="C7" s="63"/>
      <c r="D7" s="63"/>
      <c r="E7" s="63"/>
      <c r="F7" s="63" t="s">
        <v>71</v>
      </c>
      <c r="G7" s="65">
        <f>G8+G11+G16+G22+G25</f>
        <v>27836600.349999998</v>
      </c>
      <c r="H7" s="65">
        <f>H8+H11+H16+H22+H25</f>
        <v>27836600.349999998</v>
      </c>
      <c r="I7" s="65"/>
      <c r="J7" s="79"/>
    </row>
    <row r="8" spans="1:10" ht="21.6" customHeight="1">
      <c r="A8" s="75"/>
      <c r="B8" s="118">
        <v>201</v>
      </c>
      <c r="C8" s="117"/>
      <c r="D8" s="117"/>
      <c r="E8" s="38">
        <v>653001</v>
      </c>
      <c r="F8" s="124" t="s">
        <v>206</v>
      </c>
      <c r="G8" s="67">
        <f>H8</f>
        <v>34000</v>
      </c>
      <c r="H8" s="131">
        <v>34000</v>
      </c>
      <c r="I8" s="67"/>
      <c r="J8" s="77"/>
    </row>
    <row r="9" spans="1:10" ht="21.6" customHeight="1">
      <c r="A9" s="75"/>
      <c r="B9" s="118">
        <v>201</v>
      </c>
      <c r="C9" s="117">
        <v>11</v>
      </c>
      <c r="D9" s="117"/>
      <c r="E9" s="38">
        <v>653001</v>
      </c>
      <c r="F9" s="124" t="s">
        <v>208</v>
      </c>
      <c r="G9" s="67">
        <f t="shared" ref="G9:G32" si="0">H9</f>
        <v>34000</v>
      </c>
      <c r="H9" s="131">
        <v>34000</v>
      </c>
      <c r="I9" s="67"/>
      <c r="J9" s="77"/>
    </row>
    <row r="10" spans="1:10" ht="21.6" customHeight="1">
      <c r="A10" s="165"/>
      <c r="B10" s="118">
        <v>201</v>
      </c>
      <c r="C10" s="117">
        <v>11</v>
      </c>
      <c r="D10" s="117" t="s">
        <v>236</v>
      </c>
      <c r="E10" s="38">
        <v>653001</v>
      </c>
      <c r="F10" s="124" t="s">
        <v>210</v>
      </c>
      <c r="G10" s="67">
        <f t="shared" si="0"/>
        <v>34000</v>
      </c>
      <c r="H10" s="131">
        <v>34000</v>
      </c>
      <c r="I10" s="67"/>
      <c r="J10" s="78"/>
    </row>
    <row r="11" spans="1:10" ht="21.6" customHeight="1">
      <c r="A11" s="165"/>
      <c r="B11" s="118">
        <v>208</v>
      </c>
      <c r="C11" s="117"/>
      <c r="D11" s="117"/>
      <c r="E11" s="38">
        <v>653001</v>
      </c>
      <c r="F11" s="124" t="s">
        <v>212</v>
      </c>
      <c r="G11" s="67">
        <f t="shared" si="0"/>
        <v>3419867.95</v>
      </c>
      <c r="H11" s="131">
        <v>3419867.95</v>
      </c>
      <c r="I11" s="67"/>
      <c r="J11" s="78"/>
    </row>
    <row r="12" spans="1:10" ht="21.6" customHeight="1">
      <c r="A12" s="165"/>
      <c r="B12" s="118">
        <v>208</v>
      </c>
      <c r="C12" s="117" t="s">
        <v>236</v>
      </c>
      <c r="D12" s="117"/>
      <c r="E12" s="38">
        <v>653001</v>
      </c>
      <c r="F12" s="124" t="s">
        <v>214</v>
      </c>
      <c r="G12" s="67">
        <f t="shared" si="0"/>
        <v>3419867.95</v>
      </c>
      <c r="H12" s="131">
        <v>3419867.95</v>
      </c>
      <c r="I12" s="67"/>
      <c r="J12" s="78"/>
    </row>
    <row r="13" spans="1:10" ht="21.6" customHeight="1">
      <c r="A13" s="165"/>
      <c r="B13" s="118">
        <v>208</v>
      </c>
      <c r="C13" s="117" t="s">
        <v>236</v>
      </c>
      <c r="D13" s="117" t="s">
        <v>237</v>
      </c>
      <c r="E13" s="38">
        <v>653001</v>
      </c>
      <c r="F13" s="124" t="s">
        <v>215</v>
      </c>
      <c r="G13" s="67">
        <f t="shared" si="0"/>
        <v>1012290.13</v>
      </c>
      <c r="H13" s="131">
        <v>1012290.13</v>
      </c>
      <c r="I13" s="67"/>
      <c r="J13" s="78"/>
    </row>
    <row r="14" spans="1:10" ht="21.6" customHeight="1">
      <c r="A14" s="165"/>
      <c r="B14" s="118">
        <v>208</v>
      </c>
      <c r="C14" s="117" t="s">
        <v>236</v>
      </c>
      <c r="D14" s="117" t="s">
        <v>238</v>
      </c>
      <c r="E14" s="38">
        <v>653001</v>
      </c>
      <c r="F14" s="124" t="s">
        <v>216</v>
      </c>
      <c r="G14" s="67">
        <f t="shared" si="0"/>
        <v>96172.54</v>
      </c>
      <c r="H14" s="131">
        <v>96172.54</v>
      </c>
      <c r="I14" s="67"/>
      <c r="J14" s="78"/>
    </row>
    <row r="15" spans="1:10" ht="21.6" customHeight="1">
      <c r="A15" s="165"/>
      <c r="B15" s="118">
        <v>208</v>
      </c>
      <c r="C15" s="117" t="s">
        <v>236</v>
      </c>
      <c r="D15" s="117" t="s">
        <v>236</v>
      </c>
      <c r="E15" s="38">
        <v>653001</v>
      </c>
      <c r="F15" s="124" t="s">
        <v>217</v>
      </c>
      <c r="G15" s="67">
        <f t="shared" si="0"/>
        <v>2311405.2799999998</v>
      </c>
      <c r="H15" s="131">
        <v>2311405.2799999998</v>
      </c>
      <c r="I15" s="67"/>
      <c r="J15" s="78"/>
    </row>
    <row r="16" spans="1:10" ht="21.6" customHeight="1">
      <c r="A16" s="165"/>
      <c r="B16" s="118">
        <v>210</v>
      </c>
      <c r="C16" s="117"/>
      <c r="D16" s="117"/>
      <c r="E16" s="38">
        <v>653001</v>
      </c>
      <c r="F16" s="124" t="s">
        <v>218</v>
      </c>
      <c r="G16" s="67">
        <f t="shared" si="0"/>
        <v>1477546.9</v>
      </c>
      <c r="H16" s="131">
        <v>1477546.9</v>
      </c>
      <c r="I16" s="67"/>
      <c r="J16" s="78"/>
    </row>
    <row r="17" spans="1:10" ht="21.6" customHeight="1">
      <c r="A17" s="165"/>
      <c r="B17" s="118">
        <v>210</v>
      </c>
      <c r="C17" s="117" t="s">
        <v>239</v>
      </c>
      <c r="D17" s="117"/>
      <c r="E17" s="38">
        <v>653001</v>
      </c>
      <c r="F17" s="124" t="s">
        <v>219</v>
      </c>
      <c r="G17" s="67">
        <f t="shared" si="0"/>
        <v>1477546.9</v>
      </c>
      <c r="H17" s="131">
        <v>1477546.9</v>
      </c>
      <c r="I17" s="67"/>
      <c r="J17" s="78"/>
    </row>
    <row r="18" spans="1:10" ht="21.6" customHeight="1">
      <c r="A18" s="75"/>
      <c r="B18" s="118">
        <v>210</v>
      </c>
      <c r="C18" s="117" t="s">
        <v>239</v>
      </c>
      <c r="D18" s="117" t="s">
        <v>237</v>
      </c>
      <c r="E18" s="38">
        <v>653001</v>
      </c>
      <c r="F18" s="124" t="s">
        <v>220</v>
      </c>
      <c r="G18" s="67">
        <f t="shared" si="0"/>
        <v>915269.47</v>
      </c>
      <c r="H18" s="131">
        <v>915269.47</v>
      </c>
      <c r="I18" s="67"/>
      <c r="J18" s="78"/>
    </row>
    <row r="19" spans="1:10" ht="21.6" customHeight="1">
      <c r="A19" s="75"/>
      <c r="B19" s="118">
        <v>210</v>
      </c>
      <c r="C19" s="117" t="s">
        <v>239</v>
      </c>
      <c r="D19" s="117" t="s">
        <v>238</v>
      </c>
      <c r="E19" s="38">
        <v>653001</v>
      </c>
      <c r="F19" s="124" t="s">
        <v>221</v>
      </c>
      <c r="G19" s="67">
        <f t="shared" si="0"/>
        <v>278935.51</v>
      </c>
      <c r="H19" s="131">
        <v>278935.51</v>
      </c>
      <c r="I19" s="67"/>
      <c r="J19" s="78"/>
    </row>
    <row r="20" spans="1:10" ht="21.6" customHeight="1">
      <c r="A20" s="75"/>
      <c r="B20" s="118">
        <v>210</v>
      </c>
      <c r="C20" s="117" t="s">
        <v>239</v>
      </c>
      <c r="D20" s="117" t="s">
        <v>240</v>
      </c>
      <c r="E20" s="38">
        <v>653001</v>
      </c>
      <c r="F20" s="124" t="s">
        <v>222</v>
      </c>
      <c r="G20" s="67">
        <f t="shared" si="0"/>
        <v>132000</v>
      </c>
      <c r="H20" s="131">
        <v>132000</v>
      </c>
      <c r="I20" s="67"/>
      <c r="J20" s="78"/>
    </row>
    <row r="21" spans="1:10" ht="21.6" customHeight="1">
      <c r="A21" s="75"/>
      <c r="B21" s="118">
        <v>210</v>
      </c>
      <c r="C21" s="117" t="s">
        <v>239</v>
      </c>
      <c r="D21" s="117" t="s">
        <v>241</v>
      </c>
      <c r="E21" s="38">
        <v>653001</v>
      </c>
      <c r="F21" s="124" t="s">
        <v>223</v>
      </c>
      <c r="G21" s="67">
        <f t="shared" si="0"/>
        <v>151341.92000000001</v>
      </c>
      <c r="H21" s="131">
        <v>151341.92000000001</v>
      </c>
      <c r="I21" s="67"/>
      <c r="J21" s="78"/>
    </row>
    <row r="22" spans="1:10" ht="21.6" customHeight="1">
      <c r="A22" s="75"/>
      <c r="B22" s="118">
        <v>221</v>
      </c>
      <c r="C22" s="117"/>
      <c r="D22" s="117"/>
      <c r="E22" s="38">
        <v>653001</v>
      </c>
      <c r="F22" s="124" t="s">
        <v>224</v>
      </c>
      <c r="G22" s="67">
        <f t="shared" si="0"/>
        <v>1860483.78</v>
      </c>
      <c r="H22" s="131">
        <v>1860483.78</v>
      </c>
      <c r="I22" s="67"/>
      <c r="J22" s="78"/>
    </row>
    <row r="23" spans="1:10" ht="21.6" customHeight="1">
      <c r="A23" s="75"/>
      <c r="B23" s="118">
        <v>221</v>
      </c>
      <c r="C23" s="117" t="s">
        <v>238</v>
      </c>
      <c r="D23" s="117"/>
      <c r="E23" s="38">
        <v>653001</v>
      </c>
      <c r="F23" s="124" t="s">
        <v>225</v>
      </c>
      <c r="G23" s="67">
        <f t="shared" si="0"/>
        <v>1860483.78</v>
      </c>
      <c r="H23" s="131">
        <v>1860483.78</v>
      </c>
      <c r="I23" s="67"/>
      <c r="J23" s="78"/>
    </row>
    <row r="24" spans="1:10" ht="21.6" customHeight="1">
      <c r="A24" s="75"/>
      <c r="B24" s="118">
        <v>221</v>
      </c>
      <c r="C24" s="117" t="s">
        <v>238</v>
      </c>
      <c r="D24" s="117" t="s">
        <v>237</v>
      </c>
      <c r="E24" s="38">
        <v>653001</v>
      </c>
      <c r="F24" s="124" t="s">
        <v>226</v>
      </c>
      <c r="G24" s="67">
        <f t="shared" si="0"/>
        <v>1860483.78</v>
      </c>
      <c r="H24" s="131">
        <v>1860483.78</v>
      </c>
      <c r="I24" s="67"/>
      <c r="J24" s="78"/>
    </row>
    <row r="25" spans="1:10" ht="21.6" customHeight="1">
      <c r="A25" s="75"/>
      <c r="B25" s="118">
        <v>224</v>
      </c>
      <c r="C25" s="117"/>
      <c r="D25" s="117"/>
      <c r="E25" s="38">
        <v>653001</v>
      </c>
      <c r="F25" s="124" t="s">
        <v>227</v>
      </c>
      <c r="G25" s="67">
        <f t="shared" si="0"/>
        <v>21044701.719999999</v>
      </c>
      <c r="H25" s="131">
        <v>21044701.719999999</v>
      </c>
      <c r="I25" s="67"/>
      <c r="J25" s="78"/>
    </row>
    <row r="26" spans="1:10" ht="21.6" customHeight="1">
      <c r="A26" s="75"/>
      <c r="B26" s="118">
        <v>224</v>
      </c>
      <c r="C26" s="117" t="s">
        <v>237</v>
      </c>
      <c r="D26" s="117"/>
      <c r="E26" s="38">
        <v>653001</v>
      </c>
      <c r="F26" s="124" t="s">
        <v>228</v>
      </c>
      <c r="G26" s="67">
        <f t="shared" si="0"/>
        <v>20894701.719999999</v>
      </c>
      <c r="H26" s="131">
        <v>20894701.719999999</v>
      </c>
      <c r="I26" s="67"/>
      <c r="J26" s="78"/>
    </row>
    <row r="27" spans="1:10" ht="21.6" customHeight="1">
      <c r="B27" s="118">
        <v>224</v>
      </c>
      <c r="C27" s="117" t="s">
        <v>237</v>
      </c>
      <c r="D27" s="130" t="s">
        <v>237</v>
      </c>
      <c r="E27" s="38">
        <v>653001</v>
      </c>
      <c r="F27" s="124" t="s">
        <v>229</v>
      </c>
      <c r="G27" s="67">
        <f t="shared" si="0"/>
        <v>14611212.859999999</v>
      </c>
      <c r="H27" s="131">
        <v>14611212.859999999</v>
      </c>
      <c r="I27" s="137"/>
    </row>
    <row r="28" spans="1:10" ht="21.6" customHeight="1">
      <c r="B28" s="118">
        <v>224</v>
      </c>
      <c r="C28" s="117" t="s">
        <v>237</v>
      </c>
      <c r="D28" s="130" t="s">
        <v>242</v>
      </c>
      <c r="E28" s="38">
        <v>653001</v>
      </c>
      <c r="F28" s="124" t="s">
        <v>230</v>
      </c>
      <c r="G28" s="67">
        <f t="shared" si="0"/>
        <v>130000</v>
      </c>
      <c r="H28" s="131">
        <v>130000</v>
      </c>
      <c r="I28" s="137"/>
    </row>
    <row r="29" spans="1:10" ht="21.6" customHeight="1">
      <c r="B29" s="118">
        <v>224</v>
      </c>
      <c r="C29" s="117" t="s">
        <v>237</v>
      </c>
      <c r="D29" s="130" t="s">
        <v>243</v>
      </c>
      <c r="E29" s="38">
        <v>653001</v>
      </c>
      <c r="F29" s="124" t="s">
        <v>231</v>
      </c>
      <c r="G29" s="67">
        <f t="shared" si="0"/>
        <v>4247421.46</v>
      </c>
      <c r="H29" s="131">
        <v>4247421.46</v>
      </c>
      <c r="I29" s="137"/>
    </row>
    <row r="30" spans="1:10" ht="21.6" customHeight="1">
      <c r="B30" s="118">
        <v>224</v>
      </c>
      <c r="C30" s="117" t="s">
        <v>237</v>
      </c>
      <c r="D30" s="130" t="s">
        <v>241</v>
      </c>
      <c r="E30" s="38">
        <v>653001</v>
      </c>
      <c r="F30" s="124" t="s">
        <v>232</v>
      </c>
      <c r="G30" s="67">
        <f t="shared" si="0"/>
        <v>1906067.4</v>
      </c>
      <c r="H30" s="131">
        <v>1906067.4</v>
      </c>
      <c r="I30" s="137"/>
    </row>
    <row r="31" spans="1:10" ht="21.6" customHeight="1">
      <c r="B31" s="118">
        <v>224</v>
      </c>
      <c r="C31" s="130" t="s">
        <v>236</v>
      </c>
      <c r="D31" s="130"/>
      <c r="E31" s="38">
        <v>653001</v>
      </c>
      <c r="F31" s="124" t="s">
        <v>233</v>
      </c>
      <c r="G31" s="67">
        <f t="shared" si="0"/>
        <v>150000</v>
      </c>
      <c r="H31" s="131">
        <v>150000</v>
      </c>
      <c r="I31" s="137"/>
    </row>
    <row r="32" spans="1:10" ht="21.6" customHeight="1">
      <c r="B32" s="118">
        <v>224</v>
      </c>
      <c r="C32" s="130" t="s">
        <v>236</v>
      </c>
      <c r="D32" s="130" t="s">
        <v>244</v>
      </c>
      <c r="E32" s="38">
        <v>653001</v>
      </c>
      <c r="F32" s="124" t="s">
        <v>234</v>
      </c>
      <c r="G32" s="67">
        <f t="shared" si="0"/>
        <v>150000</v>
      </c>
      <c r="H32" s="131">
        <v>150000</v>
      </c>
      <c r="I32" s="137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zoomScaleNormal="100" workbookViewId="0">
      <selection activeCell="E9" sqref="E9"/>
    </sheetView>
  </sheetViews>
  <sheetFormatPr defaultColWidth="10" defaultRowHeight="14.4"/>
  <cols>
    <col min="1" max="1" width="1.5546875" style="55" customWidth="1"/>
    <col min="2" max="3" width="6.109375" style="55" customWidth="1"/>
    <col min="4" max="4" width="16.44140625" style="55" customWidth="1"/>
    <col min="5" max="5" width="41" style="55" customWidth="1"/>
    <col min="6" max="8" width="16.44140625" style="55" customWidth="1"/>
    <col min="9" max="9" width="1.5546875" style="55" customWidth="1"/>
    <col min="10" max="16384" width="10" style="55"/>
  </cols>
  <sheetData>
    <row r="1" spans="1:9" ht="14.25" customHeight="1">
      <c r="A1" s="56"/>
      <c r="B1" s="166"/>
      <c r="C1" s="166"/>
      <c r="D1" s="57"/>
      <c r="E1" s="57"/>
      <c r="F1" s="58"/>
      <c r="G1" s="58"/>
      <c r="H1" s="59" t="s">
        <v>139</v>
      </c>
      <c r="I1" s="71"/>
    </row>
    <row r="2" spans="1:9" ht="19.95" customHeight="1">
      <c r="A2" s="58"/>
      <c r="B2" s="168" t="s">
        <v>140</v>
      </c>
      <c r="C2" s="168"/>
      <c r="D2" s="168"/>
      <c r="E2" s="168"/>
      <c r="F2" s="168"/>
      <c r="G2" s="168"/>
      <c r="H2" s="168"/>
      <c r="I2" s="71"/>
    </row>
    <row r="3" spans="1:9" ht="17.100000000000001" customHeight="1">
      <c r="A3" s="60"/>
      <c r="B3" s="162" t="s">
        <v>464</v>
      </c>
      <c r="C3" s="163"/>
      <c r="D3" s="163"/>
      <c r="E3" s="163"/>
      <c r="G3" s="60"/>
      <c r="H3" s="61" t="s">
        <v>5</v>
      </c>
      <c r="I3" s="71"/>
    </row>
    <row r="4" spans="1:9" ht="21.3" customHeight="1">
      <c r="A4" s="62"/>
      <c r="B4" s="154" t="s">
        <v>8</v>
      </c>
      <c r="C4" s="154"/>
      <c r="D4" s="154"/>
      <c r="E4" s="154"/>
      <c r="F4" s="154" t="s">
        <v>75</v>
      </c>
      <c r="G4" s="154"/>
      <c r="H4" s="154"/>
      <c r="I4" s="71"/>
    </row>
    <row r="5" spans="1:9" ht="21.3" customHeight="1">
      <c r="A5" s="62"/>
      <c r="B5" s="154" t="s">
        <v>79</v>
      </c>
      <c r="C5" s="154"/>
      <c r="D5" s="154" t="s">
        <v>69</v>
      </c>
      <c r="E5" s="154" t="s">
        <v>70</v>
      </c>
      <c r="F5" s="154" t="s">
        <v>58</v>
      </c>
      <c r="G5" s="154" t="s">
        <v>141</v>
      </c>
      <c r="H5" s="154" t="s">
        <v>142</v>
      </c>
      <c r="I5" s="71"/>
    </row>
    <row r="6" spans="1:9" ht="21.3" customHeight="1">
      <c r="A6" s="64"/>
      <c r="B6" s="63" t="s">
        <v>80</v>
      </c>
      <c r="C6" s="63" t="s">
        <v>81</v>
      </c>
      <c r="D6" s="154"/>
      <c r="E6" s="154"/>
      <c r="F6" s="154"/>
      <c r="G6" s="154"/>
      <c r="H6" s="154"/>
      <c r="I6" s="71"/>
    </row>
    <row r="7" spans="1:9" ht="30" customHeight="1">
      <c r="A7" s="62"/>
      <c r="B7" s="63"/>
      <c r="C7" s="63"/>
      <c r="D7" s="63"/>
      <c r="E7" s="63" t="s">
        <v>71</v>
      </c>
      <c r="F7" s="65">
        <f>G7+H7</f>
        <v>26787772.949999999</v>
      </c>
      <c r="G7" s="65">
        <f>G8+G23+G26</f>
        <v>23374167.960000001</v>
      </c>
      <c r="H7" s="65">
        <f>H13+H21+H23</f>
        <v>3413604.9899999998</v>
      </c>
      <c r="I7" s="71"/>
    </row>
    <row r="8" spans="1:9" ht="30" customHeight="1">
      <c r="A8" s="62"/>
      <c r="B8" s="138">
        <v>501</v>
      </c>
      <c r="C8" s="138"/>
      <c r="D8" s="139">
        <v>653001</v>
      </c>
      <c r="E8" s="140" t="s">
        <v>306</v>
      </c>
      <c r="F8" s="67"/>
      <c r="G8" s="145">
        <f>SUM(G9:G12)</f>
        <v>17336233.57</v>
      </c>
      <c r="H8" s="67"/>
      <c r="I8" s="71"/>
    </row>
    <row r="9" spans="1:9" ht="30" customHeight="1">
      <c r="A9" s="62"/>
      <c r="B9" s="138">
        <v>501</v>
      </c>
      <c r="C9" s="144" t="s">
        <v>307</v>
      </c>
      <c r="D9" s="139">
        <v>653001</v>
      </c>
      <c r="E9" s="141" t="s">
        <v>308</v>
      </c>
      <c r="F9" s="67"/>
      <c r="G9" s="67">
        <v>11637460.539999999</v>
      </c>
      <c r="H9" s="67"/>
      <c r="I9" s="71"/>
    </row>
    <row r="10" spans="1:9" ht="30" customHeight="1">
      <c r="A10" s="62"/>
      <c r="B10" s="138">
        <v>501</v>
      </c>
      <c r="C10" s="144" t="s">
        <v>279</v>
      </c>
      <c r="D10" s="139">
        <v>653001</v>
      </c>
      <c r="E10" s="142" t="s">
        <v>309</v>
      </c>
      <c r="F10" s="67"/>
      <c r="G10" s="67">
        <v>2886583.53</v>
      </c>
      <c r="H10" s="67"/>
      <c r="I10" s="71"/>
    </row>
    <row r="11" spans="1:9" ht="30" customHeight="1">
      <c r="A11" s="62"/>
      <c r="B11" s="138">
        <v>501</v>
      </c>
      <c r="C11" s="144" t="s">
        <v>316</v>
      </c>
      <c r="D11" s="139">
        <v>653001</v>
      </c>
      <c r="E11" s="142" t="s">
        <v>226</v>
      </c>
      <c r="F11" s="67"/>
      <c r="G11" s="67">
        <v>1425793.5</v>
      </c>
      <c r="H11" s="67"/>
      <c r="I11" s="71"/>
    </row>
    <row r="12" spans="1:9" ht="30" customHeight="1">
      <c r="B12" s="138">
        <v>501</v>
      </c>
      <c r="C12" s="144" t="s">
        <v>317</v>
      </c>
      <c r="D12" s="139">
        <v>653001</v>
      </c>
      <c r="E12" s="142" t="s">
        <v>255</v>
      </c>
      <c r="F12" s="67"/>
      <c r="G12" s="67">
        <v>1386396</v>
      </c>
      <c r="H12" s="67"/>
      <c r="I12" s="71"/>
    </row>
    <row r="13" spans="1:9" ht="30" customHeight="1">
      <c r="B13" s="138">
        <v>502</v>
      </c>
      <c r="C13" s="144"/>
      <c r="D13" s="139">
        <v>653001</v>
      </c>
      <c r="E13" s="140" t="s">
        <v>310</v>
      </c>
      <c r="F13" s="67"/>
      <c r="G13" s="67"/>
      <c r="H13" s="145">
        <f>SUM(H14:H20)</f>
        <v>2807722.76</v>
      </c>
      <c r="I13" s="71"/>
    </row>
    <row r="14" spans="1:9" ht="30" customHeight="1">
      <c r="B14" s="138">
        <v>502</v>
      </c>
      <c r="C14" s="144" t="s">
        <v>307</v>
      </c>
      <c r="D14" s="139">
        <v>653001</v>
      </c>
      <c r="E14" s="142" t="s">
        <v>311</v>
      </c>
      <c r="F14" s="67"/>
      <c r="G14" s="137"/>
      <c r="H14" s="67">
        <v>1914776.49</v>
      </c>
      <c r="I14" s="71"/>
    </row>
    <row r="15" spans="1:9" ht="30" customHeight="1">
      <c r="B15" s="138">
        <v>502</v>
      </c>
      <c r="C15" s="144" t="s">
        <v>316</v>
      </c>
      <c r="D15" s="139">
        <v>653001</v>
      </c>
      <c r="E15" s="142" t="s">
        <v>264</v>
      </c>
      <c r="F15" s="67"/>
      <c r="G15" s="137"/>
      <c r="H15" s="67">
        <v>14000</v>
      </c>
      <c r="I15" s="71"/>
    </row>
    <row r="16" spans="1:9" ht="30" customHeight="1">
      <c r="B16" s="138">
        <v>502</v>
      </c>
      <c r="C16" s="144" t="s">
        <v>235</v>
      </c>
      <c r="D16" s="139">
        <v>653001</v>
      </c>
      <c r="E16" s="142" t="s">
        <v>266</v>
      </c>
      <c r="F16" s="67"/>
      <c r="G16" s="137"/>
      <c r="H16" s="67">
        <v>18000</v>
      </c>
      <c r="I16" s="71"/>
    </row>
    <row r="17" spans="1:9" ht="30" customHeight="1">
      <c r="B17" s="138">
        <v>502</v>
      </c>
      <c r="C17" s="144" t="s">
        <v>318</v>
      </c>
      <c r="D17" s="139">
        <v>653001</v>
      </c>
      <c r="E17" s="142" t="s">
        <v>151</v>
      </c>
      <c r="F17" s="67"/>
      <c r="G17" s="137"/>
      <c r="H17" s="67">
        <v>32895.9</v>
      </c>
      <c r="I17" s="71"/>
    </row>
    <row r="18" spans="1:9" ht="30" customHeight="1">
      <c r="B18" s="138">
        <v>502</v>
      </c>
      <c r="C18" s="144" t="s">
        <v>319</v>
      </c>
      <c r="D18" s="139">
        <v>653001</v>
      </c>
      <c r="E18" s="142" t="s">
        <v>269</v>
      </c>
      <c r="F18" s="67"/>
      <c r="G18" s="137"/>
      <c r="H18" s="67">
        <v>298242</v>
      </c>
      <c r="I18" s="71"/>
    </row>
    <row r="19" spans="1:9" ht="30" customHeight="1">
      <c r="A19" s="62"/>
      <c r="B19" s="138">
        <v>502</v>
      </c>
      <c r="C19" s="144" t="s">
        <v>278</v>
      </c>
      <c r="D19" s="139">
        <v>653001</v>
      </c>
      <c r="E19" s="142" t="s">
        <v>263</v>
      </c>
      <c r="F19" s="67"/>
      <c r="G19" s="137"/>
      <c r="H19" s="67">
        <v>150000</v>
      </c>
      <c r="I19" s="71"/>
    </row>
    <row r="20" spans="1:9" ht="30" customHeight="1">
      <c r="B20" s="138">
        <v>502</v>
      </c>
      <c r="C20" s="144" t="s">
        <v>317</v>
      </c>
      <c r="D20" s="139">
        <v>653001</v>
      </c>
      <c r="E20" s="142" t="s">
        <v>271</v>
      </c>
      <c r="F20" s="67"/>
      <c r="G20" s="137"/>
      <c r="H20" s="67">
        <v>379808.37</v>
      </c>
      <c r="I20" s="71"/>
    </row>
    <row r="21" spans="1:9" ht="30" customHeight="1">
      <c r="B21" s="138">
        <v>503</v>
      </c>
      <c r="C21" s="144"/>
      <c r="D21" s="139">
        <v>653001</v>
      </c>
      <c r="E21" s="143" t="s">
        <v>312</v>
      </c>
      <c r="F21" s="67"/>
      <c r="G21" s="137"/>
      <c r="H21" s="145">
        <v>20000</v>
      </c>
      <c r="I21" s="71"/>
    </row>
    <row r="22" spans="1:9" ht="30" customHeight="1">
      <c r="B22" s="138">
        <v>503</v>
      </c>
      <c r="C22" s="144" t="s">
        <v>318</v>
      </c>
      <c r="D22" s="139">
        <v>653001</v>
      </c>
      <c r="E22" s="142" t="s">
        <v>313</v>
      </c>
      <c r="F22" s="67"/>
      <c r="G22" s="137"/>
      <c r="H22" s="67">
        <v>20000</v>
      </c>
      <c r="I22" s="71"/>
    </row>
    <row r="23" spans="1:9" ht="30" customHeight="1">
      <c r="B23" s="138">
        <v>505</v>
      </c>
      <c r="C23" s="144"/>
      <c r="D23" s="139">
        <v>653001</v>
      </c>
      <c r="E23" s="143" t="s">
        <v>314</v>
      </c>
      <c r="F23" s="67"/>
      <c r="G23" s="145">
        <f>SUM(G24:G25)</f>
        <v>5038653.88</v>
      </c>
      <c r="H23" s="145">
        <v>585882.23</v>
      </c>
      <c r="I23" s="71"/>
    </row>
    <row r="24" spans="1:9" ht="30" customHeight="1">
      <c r="B24" s="138">
        <v>505</v>
      </c>
      <c r="C24" s="144" t="s">
        <v>307</v>
      </c>
      <c r="D24" s="139">
        <v>653001</v>
      </c>
      <c r="E24" s="142" t="s">
        <v>245</v>
      </c>
      <c r="F24" s="67"/>
      <c r="G24" s="67">
        <v>5038653.88</v>
      </c>
      <c r="H24" s="67"/>
      <c r="I24" s="71"/>
    </row>
    <row r="25" spans="1:9" ht="30" customHeight="1">
      <c r="B25" s="138">
        <v>505</v>
      </c>
      <c r="C25" s="144" t="s">
        <v>279</v>
      </c>
      <c r="D25" s="139">
        <v>653001</v>
      </c>
      <c r="E25" s="142" t="s">
        <v>256</v>
      </c>
      <c r="F25" s="67"/>
      <c r="H25" s="67">
        <v>585882.23</v>
      </c>
      <c r="I25" s="71"/>
    </row>
    <row r="26" spans="1:9" ht="30" customHeight="1">
      <c r="B26" s="138">
        <v>509</v>
      </c>
      <c r="C26" s="144"/>
      <c r="D26" s="139">
        <v>653001</v>
      </c>
      <c r="E26" s="143" t="s">
        <v>277</v>
      </c>
      <c r="F26" s="67"/>
      <c r="G26" s="145">
        <v>999280.51</v>
      </c>
      <c r="H26" s="67"/>
      <c r="I26" s="71"/>
    </row>
    <row r="27" spans="1:9" ht="30" customHeight="1">
      <c r="B27" s="138">
        <v>509</v>
      </c>
      <c r="C27" s="144" t="s">
        <v>307</v>
      </c>
      <c r="D27" s="139">
        <v>653001</v>
      </c>
      <c r="E27" s="142" t="s">
        <v>315</v>
      </c>
      <c r="F27" s="67"/>
      <c r="G27" s="67">
        <v>999280.51</v>
      </c>
      <c r="H27" s="67"/>
      <c r="I27" s="71"/>
    </row>
    <row r="28" spans="1:9" ht="8.5500000000000007" customHeight="1">
      <c r="A28" s="69"/>
      <c r="B28" s="69"/>
      <c r="C28" s="69"/>
      <c r="D28" s="70"/>
      <c r="E28" s="69"/>
      <c r="F28" s="69"/>
      <c r="G28" s="69"/>
      <c r="H28" s="69"/>
      <c r="I28" s="72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"/>
  <sheetViews>
    <sheetView workbookViewId="0">
      <selection activeCell="G6" sqref="G6"/>
    </sheetView>
  </sheetViews>
  <sheetFormatPr defaultColWidth="10" defaultRowHeight="14.4"/>
  <cols>
    <col min="1" max="1" width="1.5546875" style="39" customWidth="1"/>
    <col min="2" max="4" width="6.6640625" style="39" customWidth="1"/>
    <col min="5" max="5" width="26.6640625" style="39" customWidth="1"/>
    <col min="6" max="6" width="48.6640625" style="39" customWidth="1"/>
    <col min="7" max="7" width="18.33203125" style="39" customWidth="1"/>
    <col min="8" max="8" width="1.5546875" style="39" customWidth="1"/>
    <col min="9" max="10" width="9.77734375" style="39" customWidth="1"/>
    <col min="11" max="11" width="18.5546875" style="39" customWidth="1"/>
    <col min="12" max="16384" width="10" style="39"/>
  </cols>
  <sheetData>
    <row r="1" spans="1:11" ht="25.05" customHeight="1">
      <c r="A1" s="40"/>
      <c r="B1" s="2"/>
      <c r="C1" s="2"/>
      <c r="D1" s="2"/>
      <c r="E1" s="41"/>
      <c r="F1" s="41"/>
      <c r="G1" s="42" t="s">
        <v>143</v>
      </c>
      <c r="H1" s="43"/>
    </row>
    <row r="2" spans="1:11" ht="22.8" customHeight="1">
      <c r="A2" s="40"/>
      <c r="B2" s="156" t="s">
        <v>144</v>
      </c>
      <c r="C2" s="156"/>
      <c r="D2" s="156"/>
      <c r="E2" s="156"/>
      <c r="F2" s="156"/>
      <c r="G2" s="156"/>
      <c r="H2" s="43"/>
    </row>
    <row r="3" spans="1:11" ht="19.5" customHeight="1">
      <c r="A3" s="44"/>
      <c r="B3" s="157" t="s">
        <v>465</v>
      </c>
      <c r="C3" s="158"/>
      <c r="D3" s="158"/>
      <c r="E3" s="158"/>
      <c r="F3" s="158"/>
      <c r="G3" s="45" t="s">
        <v>5</v>
      </c>
      <c r="H3" s="46"/>
    </row>
    <row r="4" spans="1:11" ht="24.45" customHeight="1">
      <c r="A4" s="47"/>
      <c r="B4" s="161" t="s">
        <v>79</v>
      </c>
      <c r="C4" s="161"/>
      <c r="D4" s="161"/>
      <c r="E4" s="161" t="s">
        <v>69</v>
      </c>
      <c r="F4" s="161" t="s">
        <v>70</v>
      </c>
      <c r="G4" s="161" t="s">
        <v>145</v>
      </c>
      <c r="H4" s="48"/>
    </row>
    <row r="5" spans="1:11" ht="24" customHeight="1">
      <c r="A5" s="47"/>
      <c r="B5" s="22" t="s">
        <v>80</v>
      </c>
      <c r="C5" s="22" t="s">
        <v>81</v>
      </c>
      <c r="D5" s="22" t="s">
        <v>82</v>
      </c>
      <c r="E5" s="161"/>
      <c r="F5" s="161"/>
      <c r="G5" s="161"/>
      <c r="H5" s="49"/>
    </row>
    <row r="6" spans="1:11" ht="28.05" customHeight="1">
      <c r="A6" s="50"/>
      <c r="B6" s="22"/>
      <c r="C6" s="22"/>
      <c r="D6" s="22"/>
      <c r="E6" s="22"/>
      <c r="F6" s="22" t="s">
        <v>71</v>
      </c>
      <c r="G6" s="152">
        <v>1048827.3999999999</v>
      </c>
      <c r="H6" s="51"/>
    </row>
    <row r="7" spans="1:11" ht="31.05" customHeight="1">
      <c r="A7" s="50"/>
      <c r="B7" s="118">
        <v>224</v>
      </c>
      <c r="C7" s="117"/>
      <c r="D7" s="117"/>
      <c r="E7" s="38">
        <v>653001</v>
      </c>
      <c r="F7" s="124" t="s">
        <v>227</v>
      </c>
      <c r="G7" s="131">
        <v>1048827.3999999999</v>
      </c>
      <c r="H7" s="146"/>
      <c r="I7" s="119"/>
      <c r="J7" s="119"/>
      <c r="K7" s="119"/>
    </row>
    <row r="8" spans="1:11" ht="22.8" customHeight="1">
      <c r="A8" s="50"/>
      <c r="B8" s="118">
        <v>224</v>
      </c>
      <c r="C8" s="117" t="s">
        <v>237</v>
      </c>
      <c r="D8" s="117"/>
      <c r="E8" s="38">
        <v>653001</v>
      </c>
      <c r="F8" s="124" t="s">
        <v>228</v>
      </c>
      <c r="G8" s="131">
        <v>898827.4</v>
      </c>
      <c r="H8" s="146"/>
      <c r="I8" s="119"/>
      <c r="J8" s="119"/>
      <c r="K8" s="119"/>
    </row>
    <row r="9" spans="1:11" ht="22.8" customHeight="1">
      <c r="A9" s="50"/>
      <c r="B9" s="118">
        <v>224</v>
      </c>
      <c r="C9" s="117" t="s">
        <v>237</v>
      </c>
      <c r="D9" s="130" t="s">
        <v>242</v>
      </c>
      <c r="E9" s="38">
        <v>653001</v>
      </c>
      <c r="F9" s="124" t="s">
        <v>230</v>
      </c>
      <c r="G9" s="131">
        <v>130000</v>
      </c>
      <c r="H9" s="146"/>
      <c r="I9" s="119"/>
      <c r="J9" s="119"/>
      <c r="K9" s="119"/>
    </row>
    <row r="10" spans="1:11" ht="22.8" customHeight="1">
      <c r="A10" s="50"/>
      <c r="B10" s="118">
        <v>224</v>
      </c>
      <c r="C10" s="117" t="s">
        <v>237</v>
      </c>
      <c r="D10" s="130" t="s">
        <v>241</v>
      </c>
      <c r="E10" s="38">
        <v>653001</v>
      </c>
      <c r="F10" s="124" t="s">
        <v>232</v>
      </c>
      <c r="G10" s="131">
        <v>768827.4</v>
      </c>
      <c r="H10" s="146"/>
      <c r="I10" s="119"/>
      <c r="J10" s="119"/>
      <c r="K10" s="119"/>
    </row>
    <row r="11" spans="1:11" ht="22.8" customHeight="1">
      <c r="A11" s="50"/>
      <c r="B11" s="118">
        <v>224</v>
      </c>
      <c r="C11" s="130" t="s">
        <v>236</v>
      </c>
      <c r="D11" s="130"/>
      <c r="E11" s="38">
        <v>653001</v>
      </c>
      <c r="F11" s="124" t="s">
        <v>233</v>
      </c>
      <c r="G11" s="131">
        <v>150000</v>
      </c>
      <c r="H11" s="146"/>
      <c r="I11" s="119"/>
      <c r="J11" s="119"/>
      <c r="K11" s="119"/>
    </row>
    <row r="12" spans="1:11" ht="22.8" customHeight="1">
      <c r="A12" s="50"/>
      <c r="B12" s="118">
        <v>224</v>
      </c>
      <c r="C12" s="130" t="s">
        <v>236</v>
      </c>
      <c r="D12" s="130" t="s">
        <v>244</v>
      </c>
      <c r="E12" s="38">
        <v>653001</v>
      </c>
      <c r="F12" s="124" t="s">
        <v>234</v>
      </c>
      <c r="G12" s="131">
        <v>150000</v>
      </c>
      <c r="H12" s="146"/>
      <c r="I12" s="119"/>
      <c r="J12" s="119"/>
      <c r="K12" s="119"/>
    </row>
    <row r="13" spans="1:11" ht="9.75" customHeight="1">
      <c r="A13" s="52"/>
      <c r="B13" s="53"/>
      <c r="C13" s="53"/>
      <c r="D13" s="53"/>
      <c r="E13" s="53"/>
      <c r="F13" s="52"/>
      <c r="G13" s="52"/>
      <c r="H13" s="54"/>
    </row>
  </sheetData>
  <mergeCells count="6">
    <mergeCell ref="B2:G2"/>
    <mergeCell ref="B3:F3"/>
    <mergeCell ref="B4:D4"/>
    <mergeCell ref="E4:E5"/>
    <mergeCell ref="F4:F5"/>
    <mergeCell ref="G4:G5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廖明月</cp:lastModifiedBy>
  <dcterms:created xsi:type="dcterms:W3CDTF">2022-03-04T19:28:00Z</dcterms:created>
  <dcterms:modified xsi:type="dcterms:W3CDTF">2025-02-21T04:51:48Z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